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Workpapers\"/>
    </mc:Choice>
  </mc:AlternateContent>
  <xr:revisionPtr revIDLastSave="0" documentId="13_ncr:1_{984C6406-2D7F-433D-99F3-B00955AEC345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Census Tract Analysis" sheetId="1" r:id="rId1"/>
  </sheets>
  <definedNames>
    <definedName name="_xlnm._FilterDatabase" localSheetId="0" hidden="1">'Census Tract Analysis'!$A$1:$K$143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7" i="1" l="1"/>
  <c r="J147" i="1"/>
  <c r="I147" i="1"/>
  <c r="J146" i="1"/>
  <c r="I146" i="1"/>
  <c r="B147" i="1"/>
  <c r="G146" i="1"/>
  <c r="F146" i="1"/>
  <c r="E146" i="1"/>
  <c r="D146" i="1"/>
  <c r="C146" i="1"/>
  <c r="B14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2" i="1"/>
  <c r="K146" i="1" l="1"/>
</calcChain>
</file>

<file path=xl/sharedStrings.xml><?xml version="1.0" encoding="utf-8"?>
<sst xmlns="http://schemas.openxmlformats.org/spreadsheetml/2006/main" count="438" uniqueCount="22">
  <si>
    <t>Census_Tract</t>
  </si>
  <si>
    <t>County_Name</t>
  </si>
  <si>
    <t>Spokane</t>
  </si>
  <si>
    <t>Yes</t>
  </si>
  <si>
    <t>No</t>
  </si>
  <si>
    <t>Franklin</t>
  </si>
  <si>
    <t>Stevens</t>
  </si>
  <si>
    <t>Whitman</t>
  </si>
  <si>
    <t>Asotin</t>
  </si>
  <si>
    <t>Lincoln</t>
  </si>
  <si>
    <t>Ferry</t>
  </si>
  <si>
    <t>Adams</t>
  </si>
  <si>
    <t>Customer Count</t>
  </si>
  <si>
    <t>Cumulative Env Health Disp Rank</t>
  </si>
  <si>
    <t>Environmental Health Disparities Topic Rank</t>
  </si>
  <si>
    <t>Sensitive Populations Rank</t>
  </si>
  <si>
    <t>Socio Economic Factors Rank</t>
  </si>
  <si>
    <t>5YR 2018 Med. Income</t>
  </si>
  <si>
    <t>Highly Impacted Community</t>
  </si>
  <si>
    <t>Vulnerable Population</t>
  </si>
  <si>
    <t>HIC or VP</t>
  </si>
  <si>
    <t>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</si>
</sst>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2" borderId="1">
      <alignment horizontal="lef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167" fontId="4" fillId="0" borderId="0" xfId="3" applyNumberFormat="1" applyFont="1" applyAlignment="1">
      <alignment horizontal="right"/>
    </xf>
  </cellXfs>
  <cellStyles count="4">
    <cellStyle name="Comma" xfId="2" builtinId="3"/>
    <cellStyle name="Normal" xfId="0" builtinId="0"/>
    <cellStyle name="Percent" xfId="3" builtinId="5"/>
    <cellStyle name="Style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pane ySplit="1" topLeftCell="A125" activePane="bottomLeft" state="frozen"/>
      <selection pane="bottomLeft" activeCell="E10" sqref="E10"/>
    </sheetView>
  </sheetViews>
  <sheetFormatPr defaultRowHeight="12.75" x14ac:dyDescent="0.2"/>
  <cols>
    <col min="1" max="11" width="16.85546875" style="3" customWidth="1"/>
    <col min="12" max="16384" width="9.140625" style="4"/>
  </cols>
  <sheetData>
    <row r="1" spans="1:11" s="2" customFormat="1" ht="51.75" thickBot="1" x14ac:dyDescent="0.25">
      <c r="A1" s="1" t="s">
        <v>0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</v>
      </c>
      <c r="I1" s="1" t="s">
        <v>18</v>
      </c>
      <c r="J1" s="1" t="s">
        <v>19</v>
      </c>
      <c r="K1" s="1" t="s">
        <v>20</v>
      </c>
    </row>
    <row r="2" spans="1:11" x14ac:dyDescent="0.2">
      <c r="A2" s="3">
        <v>53063010301</v>
      </c>
      <c r="B2" s="7">
        <v>2746</v>
      </c>
      <c r="C2" s="3">
        <v>4</v>
      </c>
      <c r="D2" s="3">
        <v>4</v>
      </c>
      <c r="E2" s="3">
        <v>5</v>
      </c>
      <c r="F2" s="3">
        <v>7</v>
      </c>
      <c r="G2" s="5">
        <v>51241</v>
      </c>
      <c r="H2" s="3" t="s">
        <v>2</v>
      </c>
      <c r="I2" s="3" t="s">
        <v>4</v>
      </c>
      <c r="J2" s="3" t="s">
        <v>4</v>
      </c>
      <c r="K2" s="3" t="str">
        <f>IF(I2="Yes","Yes",IF(J2="Yes","Yes","No"))</f>
        <v>No</v>
      </c>
    </row>
    <row r="3" spans="1:11" x14ac:dyDescent="0.2">
      <c r="A3" s="3">
        <v>53063003900</v>
      </c>
      <c r="B3" s="7">
        <v>1883</v>
      </c>
      <c r="C3" s="3">
        <v>5</v>
      </c>
      <c r="D3" s="3">
        <v>5</v>
      </c>
      <c r="E3" s="3">
        <v>5</v>
      </c>
      <c r="F3" s="3">
        <v>3</v>
      </c>
      <c r="G3" s="5">
        <v>45855</v>
      </c>
      <c r="H3" s="3" t="s">
        <v>2</v>
      </c>
      <c r="I3" s="3" t="s">
        <v>4</v>
      </c>
      <c r="J3" s="3" t="s">
        <v>4</v>
      </c>
      <c r="K3" s="3" t="str">
        <f t="shared" ref="K3:K66" si="0">IF(I3="Yes","Yes",IF(J3="Yes","Yes","No"))</f>
        <v>No</v>
      </c>
    </row>
    <row r="4" spans="1:11" x14ac:dyDescent="0.2">
      <c r="A4" s="3">
        <v>53063010602</v>
      </c>
      <c r="B4" s="7">
        <v>5632</v>
      </c>
      <c r="C4" s="3">
        <v>2</v>
      </c>
      <c r="D4" s="3">
        <v>2</v>
      </c>
      <c r="E4" s="3">
        <v>3</v>
      </c>
      <c r="F4" s="3">
        <v>1</v>
      </c>
      <c r="G4" s="5">
        <v>77616</v>
      </c>
      <c r="H4" s="3" t="s">
        <v>2</v>
      </c>
      <c r="I4" s="3" t="s">
        <v>4</v>
      </c>
      <c r="J4" s="3" t="s">
        <v>4</v>
      </c>
      <c r="K4" s="3" t="str">
        <f t="shared" si="0"/>
        <v>No</v>
      </c>
    </row>
    <row r="5" spans="1:11" x14ac:dyDescent="0.2">
      <c r="A5" s="3">
        <v>53063000800</v>
      </c>
      <c r="B5" s="7">
        <v>3595</v>
      </c>
      <c r="C5" s="3">
        <v>6</v>
      </c>
      <c r="D5" s="3">
        <v>6</v>
      </c>
      <c r="E5" s="3">
        <v>3</v>
      </c>
      <c r="F5" s="3">
        <v>3</v>
      </c>
      <c r="G5" s="5">
        <v>70556</v>
      </c>
      <c r="H5" s="3" t="s">
        <v>2</v>
      </c>
      <c r="I5" s="3" t="s">
        <v>4</v>
      </c>
      <c r="J5" s="3" t="s">
        <v>4</v>
      </c>
      <c r="K5" s="3" t="str">
        <f t="shared" si="0"/>
        <v>No</v>
      </c>
    </row>
    <row r="6" spans="1:11" x14ac:dyDescent="0.2">
      <c r="A6" s="3">
        <v>53063010700</v>
      </c>
      <c r="B6" s="7">
        <v>5421</v>
      </c>
      <c r="C6" s="3">
        <v>5</v>
      </c>
      <c r="D6" s="3">
        <v>5</v>
      </c>
      <c r="E6" s="3">
        <v>7</v>
      </c>
      <c r="F6" s="3">
        <v>1</v>
      </c>
      <c r="G6" s="5">
        <v>103531</v>
      </c>
      <c r="H6" s="3" t="s">
        <v>2</v>
      </c>
      <c r="I6" s="3" t="s">
        <v>4</v>
      </c>
      <c r="J6" s="3" t="s">
        <v>4</v>
      </c>
      <c r="K6" s="3" t="str">
        <f t="shared" si="0"/>
        <v>No</v>
      </c>
    </row>
    <row r="7" spans="1:11" x14ac:dyDescent="0.2">
      <c r="A7" s="3">
        <v>53063004500</v>
      </c>
      <c r="B7" s="7">
        <v>2819</v>
      </c>
      <c r="C7" s="3">
        <v>3</v>
      </c>
      <c r="D7" s="3">
        <v>3</v>
      </c>
      <c r="E7" s="3">
        <v>3</v>
      </c>
      <c r="F7" s="3">
        <v>1</v>
      </c>
      <c r="G7" s="5">
        <v>94219</v>
      </c>
      <c r="H7" s="3" t="s">
        <v>2</v>
      </c>
      <c r="I7" s="3" t="s">
        <v>4</v>
      </c>
      <c r="J7" s="3" t="s">
        <v>4</v>
      </c>
      <c r="K7" s="3" t="str">
        <f t="shared" si="0"/>
        <v>No</v>
      </c>
    </row>
    <row r="8" spans="1:11" x14ac:dyDescent="0.2">
      <c r="A8" s="3">
        <v>53021020700</v>
      </c>
      <c r="B8" s="7">
        <v>7</v>
      </c>
      <c r="C8" s="3">
        <v>5</v>
      </c>
      <c r="D8" s="3">
        <v>5</v>
      </c>
      <c r="E8" s="3">
        <v>2</v>
      </c>
      <c r="F8" s="3">
        <v>7</v>
      </c>
      <c r="G8" s="5">
        <v>70000</v>
      </c>
      <c r="H8" s="3" t="s">
        <v>5</v>
      </c>
      <c r="I8" s="3" t="s">
        <v>4</v>
      </c>
      <c r="J8" s="3" t="s">
        <v>4</v>
      </c>
      <c r="K8" s="3" t="str">
        <f t="shared" si="0"/>
        <v>No</v>
      </c>
    </row>
    <row r="9" spans="1:11" x14ac:dyDescent="0.2">
      <c r="A9" s="3">
        <v>53063013202</v>
      </c>
      <c r="B9" s="7">
        <v>7403</v>
      </c>
      <c r="C9" s="3">
        <v>2</v>
      </c>
      <c r="D9" s="3">
        <v>2</v>
      </c>
      <c r="E9" s="3">
        <v>2</v>
      </c>
      <c r="F9" s="3">
        <v>2</v>
      </c>
      <c r="G9" s="5">
        <v>90750</v>
      </c>
      <c r="H9" s="3" t="s">
        <v>2</v>
      </c>
      <c r="I9" s="3" t="s">
        <v>4</v>
      </c>
      <c r="J9" s="3" t="s">
        <v>4</v>
      </c>
      <c r="K9" s="3" t="str">
        <f t="shared" si="0"/>
        <v>No</v>
      </c>
    </row>
    <row r="10" spans="1:11" x14ac:dyDescent="0.2">
      <c r="A10" s="3">
        <v>53063012701</v>
      </c>
      <c r="B10" s="7">
        <v>5</v>
      </c>
      <c r="C10" s="3">
        <v>7</v>
      </c>
      <c r="D10" s="3">
        <v>7</v>
      </c>
      <c r="E10" s="3">
        <v>7</v>
      </c>
      <c r="F10" s="3">
        <v>4</v>
      </c>
      <c r="G10" s="5">
        <v>43941</v>
      </c>
      <c r="H10" s="3" t="s">
        <v>2</v>
      </c>
      <c r="I10" s="3" t="s">
        <v>4</v>
      </c>
      <c r="J10" s="3" t="s">
        <v>4</v>
      </c>
      <c r="K10" s="3" t="str">
        <f t="shared" si="0"/>
        <v>No</v>
      </c>
    </row>
    <row r="11" spans="1:11" x14ac:dyDescent="0.2">
      <c r="A11" s="3">
        <v>53063004602</v>
      </c>
      <c r="B11" s="7">
        <v>2184</v>
      </c>
      <c r="C11" s="3">
        <v>4</v>
      </c>
      <c r="D11" s="3">
        <v>4</v>
      </c>
      <c r="E11" s="3">
        <v>2</v>
      </c>
      <c r="F11" s="3">
        <v>6</v>
      </c>
      <c r="G11" s="5">
        <v>66944</v>
      </c>
      <c r="H11" s="3" t="s">
        <v>2</v>
      </c>
      <c r="I11" s="3" t="s">
        <v>4</v>
      </c>
      <c r="J11" s="3" t="s">
        <v>4</v>
      </c>
      <c r="K11" s="3" t="str">
        <f t="shared" si="0"/>
        <v>No</v>
      </c>
    </row>
    <row r="12" spans="1:11" x14ac:dyDescent="0.2">
      <c r="A12" s="3">
        <v>53065950100</v>
      </c>
      <c r="B12" s="7">
        <v>4644</v>
      </c>
      <c r="C12" s="3">
        <v>3</v>
      </c>
      <c r="D12" s="3">
        <v>3</v>
      </c>
      <c r="E12" s="3">
        <v>5</v>
      </c>
      <c r="F12" s="3">
        <v>5</v>
      </c>
      <c r="G12" s="5">
        <v>41197</v>
      </c>
      <c r="H12" s="3" t="s">
        <v>6</v>
      </c>
      <c r="I12" s="3" t="s">
        <v>3</v>
      </c>
      <c r="J12" s="3" t="s">
        <v>4</v>
      </c>
      <c r="K12" s="3" t="str">
        <f t="shared" si="0"/>
        <v>Yes</v>
      </c>
    </row>
    <row r="13" spans="1:11" x14ac:dyDescent="0.2">
      <c r="A13" s="3">
        <v>53063012702</v>
      </c>
      <c r="B13" s="7">
        <v>4</v>
      </c>
      <c r="C13" s="3">
        <v>4</v>
      </c>
      <c r="D13" s="3">
        <v>4</v>
      </c>
      <c r="E13" s="3">
        <v>5</v>
      </c>
      <c r="F13" s="3">
        <v>2</v>
      </c>
      <c r="G13" s="5">
        <v>69575</v>
      </c>
      <c r="H13" s="3" t="s">
        <v>2</v>
      </c>
      <c r="I13" s="3" t="s">
        <v>4</v>
      </c>
      <c r="J13" s="3" t="s">
        <v>4</v>
      </c>
      <c r="K13" s="3" t="str">
        <f t="shared" si="0"/>
        <v>No</v>
      </c>
    </row>
    <row r="14" spans="1:11" x14ac:dyDescent="0.2">
      <c r="A14" s="3">
        <v>53063010100</v>
      </c>
      <c r="B14" s="7">
        <v>481</v>
      </c>
      <c r="C14" s="3">
        <v>2</v>
      </c>
      <c r="D14" s="3">
        <v>2</v>
      </c>
      <c r="E14" s="3">
        <v>2</v>
      </c>
      <c r="F14" s="3">
        <v>2</v>
      </c>
      <c r="G14" s="5">
        <v>71265</v>
      </c>
      <c r="H14" s="3" t="s">
        <v>2</v>
      </c>
      <c r="I14" s="3" t="s">
        <v>4</v>
      </c>
      <c r="J14" s="3" t="s">
        <v>4</v>
      </c>
      <c r="K14" s="3" t="str">
        <f t="shared" si="0"/>
        <v>No</v>
      </c>
    </row>
    <row r="15" spans="1:11" x14ac:dyDescent="0.2">
      <c r="A15" s="3">
        <v>53075000300</v>
      </c>
      <c r="B15" s="7">
        <v>3518</v>
      </c>
      <c r="C15" s="3">
        <v>1</v>
      </c>
      <c r="D15" s="3">
        <v>1</v>
      </c>
      <c r="E15" s="3">
        <v>1</v>
      </c>
      <c r="F15" s="3">
        <v>3</v>
      </c>
      <c r="G15" s="5">
        <v>77563</v>
      </c>
      <c r="H15" s="3" t="s">
        <v>7</v>
      </c>
      <c r="I15" s="3" t="s">
        <v>4</v>
      </c>
      <c r="J15" s="3" t="s">
        <v>4</v>
      </c>
      <c r="K15" s="3" t="str">
        <f t="shared" si="0"/>
        <v>No</v>
      </c>
    </row>
    <row r="16" spans="1:11" x14ac:dyDescent="0.2">
      <c r="A16" s="3">
        <v>53063001200</v>
      </c>
      <c r="B16" s="7">
        <v>1609</v>
      </c>
      <c r="C16" s="3">
        <v>5</v>
      </c>
      <c r="D16" s="3">
        <v>5</v>
      </c>
      <c r="E16" s="3">
        <v>3</v>
      </c>
      <c r="F16" s="3">
        <v>4</v>
      </c>
      <c r="G16" s="5">
        <v>43833</v>
      </c>
      <c r="H16" s="3" t="s">
        <v>2</v>
      </c>
      <c r="I16" s="3" t="s">
        <v>4</v>
      </c>
      <c r="J16" s="3" t="s">
        <v>4</v>
      </c>
      <c r="K16" s="3" t="str">
        <f t="shared" si="0"/>
        <v>No</v>
      </c>
    </row>
    <row r="17" spans="1:11" x14ac:dyDescent="0.2">
      <c r="A17" s="3">
        <v>53063004800</v>
      </c>
      <c r="B17" s="7">
        <v>2619</v>
      </c>
      <c r="C17" s="3">
        <v>2</v>
      </c>
      <c r="D17" s="3">
        <v>2</v>
      </c>
      <c r="E17" s="3">
        <v>3</v>
      </c>
      <c r="F17" s="3">
        <v>3</v>
      </c>
      <c r="G17" s="5">
        <v>50577</v>
      </c>
      <c r="H17" s="3" t="s">
        <v>2</v>
      </c>
      <c r="I17" s="3" t="s">
        <v>4</v>
      </c>
      <c r="J17" s="3" t="s">
        <v>4</v>
      </c>
      <c r="K17" s="3" t="str">
        <f t="shared" si="0"/>
        <v>No</v>
      </c>
    </row>
    <row r="18" spans="1:11" x14ac:dyDescent="0.2">
      <c r="A18" s="3">
        <v>53063010900</v>
      </c>
      <c r="B18" s="7">
        <v>2660</v>
      </c>
      <c r="C18" s="3">
        <v>6</v>
      </c>
      <c r="D18" s="3">
        <v>6</v>
      </c>
      <c r="E18" s="3">
        <v>3</v>
      </c>
      <c r="F18" s="3">
        <v>3</v>
      </c>
      <c r="G18" s="5">
        <v>58828</v>
      </c>
      <c r="H18" s="3" t="s">
        <v>2</v>
      </c>
      <c r="I18" s="3" t="s">
        <v>4</v>
      </c>
      <c r="J18" s="3" t="s">
        <v>4</v>
      </c>
      <c r="K18" s="3" t="str">
        <f t="shared" si="0"/>
        <v>No</v>
      </c>
    </row>
    <row r="19" spans="1:11" x14ac:dyDescent="0.2">
      <c r="A19" s="3">
        <v>53063012401</v>
      </c>
      <c r="B19" s="7">
        <v>3035</v>
      </c>
      <c r="C19" s="3">
        <v>2</v>
      </c>
      <c r="D19" s="3">
        <v>2</v>
      </c>
      <c r="E19" s="3">
        <v>1</v>
      </c>
      <c r="F19" s="3">
        <v>2</v>
      </c>
      <c r="G19" s="5">
        <v>70385</v>
      </c>
      <c r="H19" s="3" t="s">
        <v>2</v>
      </c>
      <c r="I19" s="3" t="s">
        <v>4</v>
      </c>
      <c r="J19" s="3" t="s">
        <v>4</v>
      </c>
      <c r="K19" s="3" t="str">
        <f t="shared" si="0"/>
        <v>No</v>
      </c>
    </row>
    <row r="20" spans="1:11" x14ac:dyDescent="0.2">
      <c r="A20" s="3">
        <v>53063004100</v>
      </c>
      <c r="B20" s="7">
        <v>1591</v>
      </c>
      <c r="C20" s="3">
        <v>3</v>
      </c>
      <c r="D20" s="3">
        <v>3</v>
      </c>
      <c r="E20" s="3">
        <v>2</v>
      </c>
      <c r="F20" s="3">
        <v>3</v>
      </c>
      <c r="G20" s="5">
        <v>53125</v>
      </c>
      <c r="H20" s="3" t="s">
        <v>2</v>
      </c>
      <c r="I20" s="3" t="s">
        <v>4</v>
      </c>
      <c r="J20" s="3" t="s">
        <v>4</v>
      </c>
      <c r="K20" s="3" t="str">
        <f t="shared" si="0"/>
        <v>No</v>
      </c>
    </row>
    <row r="21" spans="1:11" x14ac:dyDescent="0.2">
      <c r="A21" s="3">
        <v>53063003600</v>
      </c>
      <c r="B21" s="7">
        <v>2977</v>
      </c>
      <c r="C21" s="3">
        <v>7</v>
      </c>
      <c r="D21" s="3">
        <v>7</v>
      </c>
      <c r="E21" s="3">
        <v>4</v>
      </c>
      <c r="F21" s="3">
        <v>6</v>
      </c>
      <c r="G21" s="5">
        <v>32778</v>
      </c>
      <c r="H21" s="3" t="s">
        <v>2</v>
      </c>
      <c r="I21" s="3" t="s">
        <v>4</v>
      </c>
      <c r="J21" s="3" t="s">
        <v>4</v>
      </c>
      <c r="K21" s="3" t="str">
        <f t="shared" si="0"/>
        <v>No</v>
      </c>
    </row>
    <row r="22" spans="1:11" x14ac:dyDescent="0.2">
      <c r="A22" s="3">
        <v>53075000400</v>
      </c>
      <c r="B22" s="7">
        <v>2244</v>
      </c>
      <c r="C22" s="3">
        <v>5</v>
      </c>
      <c r="D22" s="3">
        <v>5</v>
      </c>
      <c r="E22" s="3">
        <v>6</v>
      </c>
      <c r="F22" s="3">
        <v>7</v>
      </c>
      <c r="G22" s="5">
        <v>54071</v>
      </c>
      <c r="H22" s="3" t="s">
        <v>7</v>
      </c>
      <c r="I22" s="3" t="s">
        <v>4</v>
      </c>
      <c r="J22" s="3" t="s">
        <v>4</v>
      </c>
      <c r="K22" s="3" t="str">
        <f t="shared" si="0"/>
        <v>No</v>
      </c>
    </row>
    <row r="23" spans="1:11" x14ac:dyDescent="0.2">
      <c r="A23" s="3">
        <v>53075001000</v>
      </c>
      <c r="B23" s="7">
        <v>1006</v>
      </c>
      <c r="C23" s="3">
        <v>4</v>
      </c>
      <c r="D23" s="3">
        <v>4</v>
      </c>
      <c r="E23" s="3">
        <v>6</v>
      </c>
      <c r="F23" s="3">
        <v>1</v>
      </c>
      <c r="G23" s="5">
        <v>60288</v>
      </c>
      <c r="H23" s="3" t="s">
        <v>7</v>
      </c>
      <c r="I23" s="3" t="s">
        <v>4</v>
      </c>
      <c r="J23" s="3" t="s">
        <v>4</v>
      </c>
      <c r="K23" s="3" t="str">
        <f t="shared" si="0"/>
        <v>No</v>
      </c>
    </row>
    <row r="24" spans="1:11" x14ac:dyDescent="0.2">
      <c r="A24" s="3">
        <v>53063010504</v>
      </c>
      <c r="B24" s="7">
        <v>950</v>
      </c>
      <c r="C24" s="3">
        <v>5</v>
      </c>
      <c r="D24" s="3">
        <v>5</v>
      </c>
      <c r="E24" s="3">
        <v>4</v>
      </c>
      <c r="F24" s="3">
        <v>3</v>
      </c>
      <c r="G24" s="5">
        <v>64909</v>
      </c>
      <c r="H24" s="3" t="s">
        <v>2</v>
      </c>
      <c r="I24" s="3" t="s">
        <v>4</v>
      </c>
      <c r="J24" s="3" t="s">
        <v>4</v>
      </c>
      <c r="K24" s="3" t="str">
        <f t="shared" si="0"/>
        <v>No</v>
      </c>
    </row>
    <row r="25" spans="1:11" x14ac:dyDescent="0.2">
      <c r="A25" s="3">
        <v>53063004400</v>
      </c>
      <c r="B25" s="7">
        <v>3297</v>
      </c>
      <c r="C25" s="3">
        <v>3</v>
      </c>
      <c r="D25" s="3">
        <v>3</v>
      </c>
      <c r="E25" s="3">
        <v>2</v>
      </c>
      <c r="F25" s="3">
        <v>3</v>
      </c>
      <c r="G25" s="5">
        <v>56473</v>
      </c>
      <c r="H25" s="3" t="s">
        <v>2</v>
      </c>
      <c r="I25" s="3" t="s">
        <v>4</v>
      </c>
      <c r="J25" s="3" t="s">
        <v>4</v>
      </c>
      <c r="K25" s="3" t="str">
        <f t="shared" si="0"/>
        <v>No</v>
      </c>
    </row>
    <row r="26" spans="1:11" x14ac:dyDescent="0.2">
      <c r="A26" s="3">
        <v>53063001100</v>
      </c>
      <c r="B26" s="7">
        <v>2586</v>
      </c>
      <c r="C26" s="3">
        <v>2</v>
      </c>
      <c r="D26" s="3">
        <v>2</v>
      </c>
      <c r="E26" s="3">
        <v>1</v>
      </c>
      <c r="F26" s="3">
        <v>3</v>
      </c>
      <c r="G26" s="5">
        <v>59255</v>
      </c>
      <c r="H26" s="3" t="s">
        <v>2</v>
      </c>
      <c r="I26" s="3" t="s">
        <v>4</v>
      </c>
      <c r="J26" s="3" t="s">
        <v>4</v>
      </c>
      <c r="K26" s="3" t="str">
        <f t="shared" si="0"/>
        <v>No</v>
      </c>
    </row>
    <row r="27" spans="1:11" x14ac:dyDescent="0.2">
      <c r="A27" s="3">
        <v>53063010202</v>
      </c>
      <c r="B27" s="7">
        <v>2584</v>
      </c>
      <c r="C27" s="3">
        <v>4</v>
      </c>
      <c r="D27" s="3">
        <v>4</v>
      </c>
      <c r="E27" s="3">
        <v>4</v>
      </c>
      <c r="F27" s="3">
        <v>3</v>
      </c>
      <c r="G27" s="5">
        <v>90685</v>
      </c>
      <c r="H27" s="3" t="s">
        <v>2</v>
      </c>
      <c r="I27" s="3" t="s">
        <v>4</v>
      </c>
      <c r="J27" s="3" t="s">
        <v>4</v>
      </c>
      <c r="K27" s="3" t="str">
        <f t="shared" si="0"/>
        <v>No</v>
      </c>
    </row>
    <row r="28" spans="1:11" x14ac:dyDescent="0.2">
      <c r="A28" s="3">
        <v>53063010303</v>
      </c>
      <c r="B28" s="7">
        <v>445</v>
      </c>
      <c r="C28" s="3">
        <v>2</v>
      </c>
      <c r="D28" s="3">
        <v>2</v>
      </c>
      <c r="E28" s="3">
        <v>3</v>
      </c>
      <c r="F28" s="3">
        <v>3</v>
      </c>
      <c r="G28" s="5">
        <v>72917</v>
      </c>
      <c r="H28" s="3" t="s">
        <v>2</v>
      </c>
      <c r="I28" s="3" t="s">
        <v>4</v>
      </c>
      <c r="J28" s="3" t="s">
        <v>4</v>
      </c>
      <c r="K28" s="3" t="str">
        <f t="shared" si="0"/>
        <v>No</v>
      </c>
    </row>
    <row r="29" spans="1:11" x14ac:dyDescent="0.2">
      <c r="A29" s="3">
        <v>53063001000</v>
      </c>
      <c r="B29" s="7">
        <v>4342</v>
      </c>
      <c r="C29" s="3">
        <v>4</v>
      </c>
      <c r="D29" s="3">
        <v>4</v>
      </c>
      <c r="E29" s="3">
        <v>3</v>
      </c>
      <c r="F29" s="3">
        <v>3</v>
      </c>
      <c r="G29" s="5">
        <v>58750</v>
      </c>
      <c r="H29" s="3" t="s">
        <v>2</v>
      </c>
      <c r="I29" s="3" t="s">
        <v>4</v>
      </c>
      <c r="J29" s="3" t="s">
        <v>4</v>
      </c>
      <c r="K29" s="3" t="str">
        <f t="shared" si="0"/>
        <v>No</v>
      </c>
    </row>
    <row r="30" spans="1:11" x14ac:dyDescent="0.2">
      <c r="A30" s="3">
        <v>53075000700</v>
      </c>
      <c r="B30" s="7">
        <v>1902</v>
      </c>
      <c r="C30" s="3">
        <v>3</v>
      </c>
      <c r="D30" s="3">
        <v>3</v>
      </c>
      <c r="E30" s="3">
        <v>5</v>
      </c>
      <c r="F30" s="3">
        <v>2</v>
      </c>
      <c r="G30" s="5">
        <v>63973</v>
      </c>
      <c r="H30" s="3" t="s">
        <v>7</v>
      </c>
      <c r="I30" s="3" t="s">
        <v>4</v>
      </c>
      <c r="J30" s="3" t="s">
        <v>4</v>
      </c>
      <c r="K30" s="3" t="str">
        <f t="shared" si="0"/>
        <v>No</v>
      </c>
    </row>
    <row r="31" spans="1:11" x14ac:dyDescent="0.2">
      <c r="A31" s="3">
        <v>53065951300</v>
      </c>
      <c r="B31" s="7">
        <v>2234</v>
      </c>
      <c r="C31" s="3">
        <v>3</v>
      </c>
      <c r="D31" s="3">
        <v>3</v>
      </c>
      <c r="E31" s="3">
        <v>7</v>
      </c>
      <c r="F31" s="3">
        <v>4</v>
      </c>
      <c r="G31" s="5">
        <v>58246</v>
      </c>
      <c r="H31" s="3" t="s">
        <v>6</v>
      </c>
      <c r="I31" s="3" t="s">
        <v>4</v>
      </c>
      <c r="J31" s="3" t="s">
        <v>4</v>
      </c>
      <c r="K31" s="3" t="str">
        <f t="shared" si="0"/>
        <v>No</v>
      </c>
    </row>
    <row r="32" spans="1:11" x14ac:dyDescent="0.2">
      <c r="A32" s="3">
        <v>53003960100</v>
      </c>
      <c r="B32" s="7">
        <v>2488</v>
      </c>
      <c r="C32" s="3">
        <v>3</v>
      </c>
      <c r="D32" s="3">
        <v>3</v>
      </c>
      <c r="E32" s="3">
        <v>6</v>
      </c>
      <c r="F32" s="3">
        <v>1</v>
      </c>
      <c r="G32" s="5">
        <v>67386</v>
      </c>
      <c r="H32" s="3" t="s">
        <v>8</v>
      </c>
      <c r="I32" s="3" t="s">
        <v>4</v>
      </c>
      <c r="J32" s="3" t="s">
        <v>4</v>
      </c>
      <c r="K32" s="3" t="str">
        <f t="shared" si="0"/>
        <v>No</v>
      </c>
    </row>
    <row r="33" spans="1:11" x14ac:dyDescent="0.2">
      <c r="A33" s="3">
        <v>53063000500</v>
      </c>
      <c r="B33" s="7">
        <v>2607</v>
      </c>
      <c r="C33" s="3">
        <v>9</v>
      </c>
      <c r="D33" s="3">
        <v>9</v>
      </c>
      <c r="E33" s="3">
        <v>7</v>
      </c>
      <c r="F33" s="3">
        <v>6</v>
      </c>
      <c r="G33" s="5">
        <v>51597</v>
      </c>
      <c r="H33" s="3" t="s">
        <v>2</v>
      </c>
      <c r="I33" s="3" t="s">
        <v>3</v>
      </c>
      <c r="J33" s="3" t="s">
        <v>4</v>
      </c>
      <c r="K33" s="3" t="str">
        <f t="shared" si="0"/>
        <v>Yes</v>
      </c>
    </row>
    <row r="34" spans="1:11" x14ac:dyDescent="0.2">
      <c r="A34" s="3">
        <v>53003960400</v>
      </c>
      <c r="B34" s="7">
        <v>1546</v>
      </c>
      <c r="C34" s="3">
        <v>5</v>
      </c>
      <c r="D34" s="3">
        <v>5</v>
      </c>
      <c r="E34" s="3">
        <v>7</v>
      </c>
      <c r="F34" s="3">
        <v>6</v>
      </c>
      <c r="G34" s="5">
        <v>46691</v>
      </c>
      <c r="H34" s="3" t="s">
        <v>8</v>
      </c>
      <c r="I34" s="3" t="s">
        <v>4</v>
      </c>
      <c r="J34" s="3" t="s">
        <v>4</v>
      </c>
      <c r="K34" s="3" t="str">
        <f t="shared" si="0"/>
        <v>No</v>
      </c>
    </row>
    <row r="35" spans="1:11" x14ac:dyDescent="0.2">
      <c r="A35" s="3">
        <v>53063000900</v>
      </c>
      <c r="B35" s="7">
        <v>4293</v>
      </c>
      <c r="C35" s="3">
        <v>7</v>
      </c>
      <c r="D35" s="3">
        <v>7</v>
      </c>
      <c r="E35" s="3">
        <v>7</v>
      </c>
      <c r="F35" s="3">
        <v>4</v>
      </c>
      <c r="G35" s="5">
        <v>60485</v>
      </c>
      <c r="H35" s="3" t="s">
        <v>2</v>
      </c>
      <c r="I35" s="3" t="s">
        <v>4</v>
      </c>
      <c r="J35" s="3" t="s">
        <v>4</v>
      </c>
      <c r="K35" s="3" t="str">
        <f t="shared" si="0"/>
        <v>No</v>
      </c>
    </row>
    <row r="36" spans="1:11" x14ac:dyDescent="0.2">
      <c r="A36" s="3">
        <v>53063010503</v>
      </c>
      <c r="B36" s="7">
        <v>5333</v>
      </c>
      <c r="C36" s="3">
        <v>3</v>
      </c>
      <c r="D36" s="3">
        <v>3</v>
      </c>
      <c r="E36" s="3">
        <v>2</v>
      </c>
      <c r="F36" s="3">
        <v>1</v>
      </c>
      <c r="G36" s="5">
        <v>92274</v>
      </c>
      <c r="H36" s="3" t="s">
        <v>2</v>
      </c>
      <c r="I36" s="3" t="s">
        <v>4</v>
      </c>
      <c r="J36" s="3" t="s">
        <v>4</v>
      </c>
      <c r="K36" s="3" t="str">
        <f t="shared" si="0"/>
        <v>No</v>
      </c>
    </row>
    <row r="37" spans="1:11" x14ac:dyDescent="0.2">
      <c r="A37" s="3">
        <v>53063013401</v>
      </c>
      <c r="B37" s="7">
        <v>3906</v>
      </c>
      <c r="C37" s="3">
        <v>3</v>
      </c>
      <c r="D37" s="3">
        <v>3</v>
      </c>
      <c r="E37" s="3">
        <v>3</v>
      </c>
      <c r="F37" s="3">
        <v>4</v>
      </c>
      <c r="G37" s="5">
        <v>99871</v>
      </c>
      <c r="H37" s="3" t="s">
        <v>2</v>
      </c>
      <c r="I37" s="3" t="s">
        <v>4</v>
      </c>
      <c r="J37" s="3" t="s">
        <v>4</v>
      </c>
      <c r="K37" s="3" t="str">
        <f t="shared" si="0"/>
        <v>No</v>
      </c>
    </row>
    <row r="38" spans="1:11" x14ac:dyDescent="0.2">
      <c r="A38" s="3">
        <v>53063012402</v>
      </c>
      <c r="B38" s="7">
        <v>446</v>
      </c>
      <c r="C38" s="3">
        <v>1</v>
      </c>
      <c r="D38" s="3">
        <v>1</v>
      </c>
      <c r="E38" s="3">
        <v>1</v>
      </c>
      <c r="F38" s="3">
        <v>1</v>
      </c>
      <c r="G38" s="5">
        <v>88632</v>
      </c>
      <c r="H38" s="3" t="s">
        <v>2</v>
      </c>
      <c r="I38" s="3" t="s">
        <v>4</v>
      </c>
      <c r="J38" s="3" t="s">
        <v>4</v>
      </c>
      <c r="K38" s="3" t="str">
        <f t="shared" si="0"/>
        <v>No</v>
      </c>
    </row>
    <row r="39" spans="1:11" x14ac:dyDescent="0.2">
      <c r="A39" s="3">
        <v>53063004000</v>
      </c>
      <c r="B39" s="7">
        <v>3130</v>
      </c>
      <c r="C39" s="3">
        <v>8</v>
      </c>
      <c r="D39" s="3">
        <v>8</v>
      </c>
      <c r="E39" s="3">
        <v>7</v>
      </c>
      <c r="F39" s="3">
        <v>5</v>
      </c>
      <c r="G39" s="5">
        <v>35529</v>
      </c>
      <c r="H39" s="3" t="s">
        <v>2</v>
      </c>
      <c r="I39" s="3" t="s">
        <v>4</v>
      </c>
      <c r="J39" s="3" t="s">
        <v>4</v>
      </c>
      <c r="K39" s="3" t="str">
        <f t="shared" si="0"/>
        <v>No</v>
      </c>
    </row>
    <row r="40" spans="1:11" x14ac:dyDescent="0.2">
      <c r="A40" s="3">
        <v>53043960100</v>
      </c>
      <c r="B40" s="7">
        <v>1114</v>
      </c>
      <c r="C40" s="3">
        <v>3</v>
      </c>
      <c r="D40" s="3">
        <v>3</v>
      </c>
      <c r="E40" s="3">
        <v>4</v>
      </c>
      <c r="F40" s="3">
        <v>2</v>
      </c>
      <c r="G40" s="5">
        <v>54663</v>
      </c>
      <c r="H40" s="3" t="s">
        <v>9</v>
      </c>
      <c r="I40" s="3" t="s">
        <v>4</v>
      </c>
      <c r="J40" s="3" t="s">
        <v>4</v>
      </c>
      <c r="K40" s="3" t="str">
        <f t="shared" si="0"/>
        <v>No</v>
      </c>
    </row>
    <row r="41" spans="1:11" x14ac:dyDescent="0.2">
      <c r="A41" s="3">
        <v>53063011800</v>
      </c>
      <c r="B41" s="7">
        <v>3</v>
      </c>
      <c r="C41" s="3">
        <v>8</v>
      </c>
      <c r="D41" s="3">
        <v>8</v>
      </c>
      <c r="E41" s="3">
        <v>6</v>
      </c>
      <c r="F41" s="3">
        <v>7</v>
      </c>
      <c r="G41" s="5">
        <v>30344</v>
      </c>
      <c r="H41" s="3" t="s">
        <v>2</v>
      </c>
      <c r="I41" s="3" t="s">
        <v>4</v>
      </c>
      <c r="J41" s="3" t="s">
        <v>4</v>
      </c>
      <c r="K41" s="3" t="str">
        <f t="shared" si="0"/>
        <v>No</v>
      </c>
    </row>
    <row r="42" spans="1:11" x14ac:dyDescent="0.2">
      <c r="A42" s="3">
        <v>53063000600</v>
      </c>
      <c r="B42" s="7">
        <v>2142</v>
      </c>
      <c r="C42" s="3">
        <v>7</v>
      </c>
      <c r="D42" s="3">
        <v>7</v>
      </c>
      <c r="E42" s="3">
        <v>5</v>
      </c>
      <c r="F42" s="3">
        <v>3</v>
      </c>
      <c r="G42" s="5">
        <v>54818</v>
      </c>
      <c r="H42" s="3" t="s">
        <v>2</v>
      </c>
      <c r="I42" s="3" t="s">
        <v>4</v>
      </c>
      <c r="J42" s="3" t="s">
        <v>4</v>
      </c>
      <c r="K42" s="3" t="str">
        <f t="shared" si="0"/>
        <v>No</v>
      </c>
    </row>
    <row r="43" spans="1:11" x14ac:dyDescent="0.2">
      <c r="A43" s="3">
        <v>53065950200</v>
      </c>
      <c r="B43" s="7">
        <v>2067</v>
      </c>
      <c r="C43" s="3">
        <v>1</v>
      </c>
      <c r="D43" s="3">
        <v>1</v>
      </c>
      <c r="E43" s="3">
        <v>2</v>
      </c>
      <c r="F43" s="3">
        <v>4</v>
      </c>
      <c r="G43" s="5">
        <v>55457</v>
      </c>
      <c r="H43" s="3" t="s">
        <v>6</v>
      </c>
      <c r="I43" s="3" t="s">
        <v>4</v>
      </c>
      <c r="J43" s="3" t="s">
        <v>4</v>
      </c>
      <c r="K43" s="3" t="str">
        <f t="shared" si="0"/>
        <v>No</v>
      </c>
    </row>
    <row r="44" spans="1:11" x14ac:dyDescent="0.2">
      <c r="A44" s="3">
        <v>53075000200</v>
      </c>
      <c r="B44" s="7">
        <v>3896</v>
      </c>
      <c r="C44" s="3">
        <v>3</v>
      </c>
      <c r="D44" s="3">
        <v>3</v>
      </c>
      <c r="E44" s="3">
        <v>3</v>
      </c>
      <c r="F44" s="3">
        <v>5</v>
      </c>
      <c r="G44" s="5">
        <v>52222</v>
      </c>
      <c r="H44" s="3" t="s">
        <v>7</v>
      </c>
      <c r="I44" s="3" t="s">
        <v>4</v>
      </c>
      <c r="J44" s="3" t="s">
        <v>4</v>
      </c>
      <c r="K44" s="3" t="str">
        <f t="shared" si="0"/>
        <v>No</v>
      </c>
    </row>
    <row r="45" spans="1:11" x14ac:dyDescent="0.2">
      <c r="A45" s="3">
        <v>53063013800</v>
      </c>
      <c r="B45" s="7">
        <v>0</v>
      </c>
      <c r="C45" s="3">
        <v>2</v>
      </c>
      <c r="D45" s="3">
        <v>2</v>
      </c>
      <c r="E45" s="3">
        <v>2</v>
      </c>
      <c r="F45" s="3">
        <v>5</v>
      </c>
      <c r="G45" s="5">
        <v>67461</v>
      </c>
      <c r="H45" s="3" t="s">
        <v>2</v>
      </c>
      <c r="I45" s="3" t="s">
        <v>4</v>
      </c>
      <c r="J45" s="3" t="s">
        <v>4</v>
      </c>
      <c r="K45" s="3" t="str">
        <f t="shared" si="0"/>
        <v>No</v>
      </c>
    </row>
    <row r="46" spans="1:11" x14ac:dyDescent="0.2">
      <c r="A46" s="3">
        <v>53063004200</v>
      </c>
      <c r="B46" s="7">
        <v>3680</v>
      </c>
      <c r="C46" s="3">
        <v>1</v>
      </c>
      <c r="D46" s="3">
        <v>1</v>
      </c>
      <c r="E46" s="3">
        <v>1</v>
      </c>
      <c r="F46" s="3">
        <v>1</v>
      </c>
      <c r="G46" s="5">
        <v>93514</v>
      </c>
      <c r="H46" s="3" t="s">
        <v>2</v>
      </c>
      <c r="I46" s="3" t="s">
        <v>4</v>
      </c>
      <c r="J46" s="3" t="s">
        <v>4</v>
      </c>
      <c r="K46" s="3" t="str">
        <f t="shared" si="0"/>
        <v>No</v>
      </c>
    </row>
    <row r="47" spans="1:11" x14ac:dyDescent="0.2">
      <c r="A47" s="3">
        <v>53063004900</v>
      </c>
      <c r="B47" s="7">
        <v>3926</v>
      </c>
      <c r="C47" s="3">
        <v>3</v>
      </c>
      <c r="D47" s="3">
        <v>3</v>
      </c>
      <c r="E47" s="3">
        <v>6</v>
      </c>
      <c r="F47" s="3">
        <v>2</v>
      </c>
      <c r="G47" s="5">
        <v>81487</v>
      </c>
      <c r="H47" s="3" t="s">
        <v>2</v>
      </c>
      <c r="I47" s="3" t="s">
        <v>4</v>
      </c>
      <c r="J47" s="3" t="s">
        <v>4</v>
      </c>
      <c r="K47" s="3" t="str">
        <f t="shared" si="0"/>
        <v>No</v>
      </c>
    </row>
    <row r="48" spans="1:11" x14ac:dyDescent="0.2">
      <c r="A48" s="3">
        <v>53065950700</v>
      </c>
      <c r="B48" s="7">
        <v>159</v>
      </c>
      <c r="C48" s="3">
        <v>2</v>
      </c>
      <c r="D48" s="3">
        <v>2</v>
      </c>
      <c r="E48" s="3">
        <v>6</v>
      </c>
      <c r="F48" s="3">
        <v>6</v>
      </c>
      <c r="G48" s="5">
        <v>32036</v>
      </c>
      <c r="H48" s="3" t="s">
        <v>6</v>
      </c>
      <c r="I48" s="3" t="s">
        <v>4</v>
      </c>
      <c r="J48" s="3" t="s">
        <v>4</v>
      </c>
      <c r="K48" s="3" t="str">
        <f t="shared" si="0"/>
        <v>No</v>
      </c>
    </row>
    <row r="49" spans="1:11" x14ac:dyDescent="0.2">
      <c r="A49" s="3">
        <v>53003960500</v>
      </c>
      <c r="B49" s="7">
        <v>2227</v>
      </c>
      <c r="C49" s="3">
        <v>6</v>
      </c>
      <c r="D49" s="3">
        <v>6</v>
      </c>
      <c r="E49" s="3">
        <v>6</v>
      </c>
      <c r="F49" s="3">
        <v>7</v>
      </c>
      <c r="G49" s="5">
        <v>41849</v>
      </c>
      <c r="H49" s="3" t="s">
        <v>8</v>
      </c>
      <c r="I49" s="3" t="s">
        <v>4</v>
      </c>
      <c r="J49" s="3" t="s">
        <v>4</v>
      </c>
      <c r="K49" s="3" t="str">
        <f t="shared" si="0"/>
        <v>No</v>
      </c>
    </row>
    <row r="50" spans="1:11" x14ac:dyDescent="0.2">
      <c r="A50" s="3">
        <v>53065950800</v>
      </c>
      <c r="B50" s="7">
        <v>2055</v>
      </c>
      <c r="C50" s="3">
        <v>2</v>
      </c>
      <c r="D50" s="3">
        <v>2</v>
      </c>
      <c r="E50" s="3">
        <v>4</v>
      </c>
      <c r="F50" s="3">
        <v>4</v>
      </c>
      <c r="G50" s="5">
        <v>52356</v>
      </c>
      <c r="H50" s="3" t="s">
        <v>6</v>
      </c>
      <c r="I50" s="3" t="s">
        <v>3</v>
      </c>
      <c r="J50" s="3" t="s">
        <v>4</v>
      </c>
      <c r="K50" s="3" t="str">
        <f t="shared" si="0"/>
        <v>Yes</v>
      </c>
    </row>
    <row r="51" spans="1:11" x14ac:dyDescent="0.2">
      <c r="A51" s="3">
        <v>53063013600</v>
      </c>
      <c r="B51" s="7">
        <v>1429</v>
      </c>
      <c r="C51" s="3">
        <v>6</v>
      </c>
      <c r="D51" s="3">
        <v>6</v>
      </c>
      <c r="E51" s="3">
        <v>6</v>
      </c>
      <c r="F51" s="3">
        <v>4</v>
      </c>
      <c r="G51" s="5">
        <v>68309</v>
      </c>
      <c r="H51" s="3" t="s">
        <v>2</v>
      </c>
      <c r="I51" s="3" t="s">
        <v>4</v>
      </c>
      <c r="J51" s="3" t="s">
        <v>4</v>
      </c>
      <c r="K51" s="3" t="str">
        <f t="shared" si="0"/>
        <v>No</v>
      </c>
    </row>
    <row r="52" spans="1:11" x14ac:dyDescent="0.2">
      <c r="A52" s="3">
        <v>53065950500</v>
      </c>
      <c r="B52" s="7">
        <v>1530</v>
      </c>
      <c r="C52" s="3">
        <v>2</v>
      </c>
      <c r="D52" s="3">
        <v>2</v>
      </c>
      <c r="E52" s="3">
        <v>3</v>
      </c>
      <c r="F52" s="3">
        <v>5</v>
      </c>
      <c r="G52" s="5">
        <v>47750</v>
      </c>
      <c r="H52" s="3" t="s">
        <v>6</v>
      </c>
      <c r="I52" s="3" t="s">
        <v>4</v>
      </c>
      <c r="J52" s="3" t="s">
        <v>4</v>
      </c>
      <c r="K52" s="3" t="str">
        <f t="shared" si="0"/>
        <v>No</v>
      </c>
    </row>
    <row r="53" spans="1:11" x14ac:dyDescent="0.2">
      <c r="A53" s="3">
        <v>53063011000</v>
      </c>
      <c r="B53" s="7">
        <v>2442</v>
      </c>
      <c r="C53" s="3">
        <v>7</v>
      </c>
      <c r="D53" s="3">
        <v>7</v>
      </c>
      <c r="E53" s="3">
        <v>6</v>
      </c>
      <c r="F53" s="3">
        <v>1</v>
      </c>
      <c r="G53" s="5">
        <v>61689</v>
      </c>
      <c r="H53" s="3" t="s">
        <v>2</v>
      </c>
      <c r="I53" s="3" t="s">
        <v>4</v>
      </c>
      <c r="J53" s="3" t="s">
        <v>4</v>
      </c>
      <c r="K53" s="3" t="str">
        <f t="shared" si="0"/>
        <v>No</v>
      </c>
    </row>
    <row r="54" spans="1:11" x14ac:dyDescent="0.2">
      <c r="A54" s="3">
        <v>53063011600</v>
      </c>
      <c r="B54" s="7">
        <v>1291</v>
      </c>
      <c r="C54" s="3">
        <v>5</v>
      </c>
      <c r="D54" s="3">
        <v>5</v>
      </c>
      <c r="E54" s="3">
        <v>3</v>
      </c>
      <c r="F54" s="3">
        <v>2</v>
      </c>
      <c r="G54" s="5">
        <v>60563</v>
      </c>
      <c r="H54" s="3" t="s">
        <v>2</v>
      </c>
      <c r="I54" s="3" t="s">
        <v>4</v>
      </c>
      <c r="J54" s="3" t="s">
        <v>4</v>
      </c>
      <c r="K54" s="3" t="str">
        <f t="shared" si="0"/>
        <v>No</v>
      </c>
    </row>
    <row r="55" spans="1:11" x14ac:dyDescent="0.2">
      <c r="A55" s="3">
        <v>53063013000</v>
      </c>
      <c r="B55" s="7">
        <v>580</v>
      </c>
      <c r="C55" s="3">
        <v>6</v>
      </c>
      <c r="D55" s="3">
        <v>6</v>
      </c>
      <c r="E55" s="3">
        <v>6</v>
      </c>
      <c r="F55" s="3">
        <v>5</v>
      </c>
      <c r="G55" s="5">
        <v>58663</v>
      </c>
      <c r="H55" s="3" t="s">
        <v>2</v>
      </c>
      <c r="I55" s="3" t="s">
        <v>4</v>
      </c>
      <c r="J55" s="3" t="s">
        <v>4</v>
      </c>
      <c r="K55" s="3" t="str">
        <f t="shared" si="0"/>
        <v>No</v>
      </c>
    </row>
    <row r="56" spans="1:11" x14ac:dyDescent="0.2">
      <c r="A56" s="3">
        <v>53063004300</v>
      </c>
      <c r="B56" s="7">
        <v>2551</v>
      </c>
      <c r="C56" s="3">
        <v>3</v>
      </c>
      <c r="D56" s="3">
        <v>3</v>
      </c>
      <c r="E56" s="3">
        <v>3</v>
      </c>
      <c r="F56" s="3">
        <v>1</v>
      </c>
      <c r="G56" s="5">
        <v>87917</v>
      </c>
      <c r="H56" s="3" t="s">
        <v>2</v>
      </c>
      <c r="I56" s="3" t="s">
        <v>4</v>
      </c>
      <c r="J56" s="3" t="s">
        <v>4</v>
      </c>
      <c r="K56" s="3" t="str">
        <f t="shared" si="0"/>
        <v>No</v>
      </c>
    </row>
    <row r="57" spans="1:11" x14ac:dyDescent="0.2">
      <c r="A57" s="3">
        <v>53003960200</v>
      </c>
      <c r="B57" s="7">
        <v>3600</v>
      </c>
      <c r="C57" s="3">
        <v>2</v>
      </c>
      <c r="D57" s="3">
        <v>2</v>
      </c>
      <c r="E57" s="3">
        <v>3</v>
      </c>
      <c r="F57" s="3">
        <v>1</v>
      </c>
      <c r="G57" s="5">
        <v>52295</v>
      </c>
      <c r="H57" s="3" t="s">
        <v>8</v>
      </c>
      <c r="I57" s="3" t="s">
        <v>4</v>
      </c>
      <c r="J57" s="3" t="s">
        <v>4</v>
      </c>
      <c r="K57" s="3" t="str">
        <f t="shared" si="0"/>
        <v>No</v>
      </c>
    </row>
    <row r="58" spans="1:11" x14ac:dyDescent="0.2">
      <c r="A58" s="3">
        <v>53063014100</v>
      </c>
      <c r="B58" s="7">
        <v>1025</v>
      </c>
      <c r="C58" s="3">
        <v>5</v>
      </c>
      <c r="D58" s="3">
        <v>5</v>
      </c>
      <c r="E58" s="3">
        <v>7</v>
      </c>
      <c r="F58" s="3">
        <v>2</v>
      </c>
      <c r="G58" s="5">
        <v>72607</v>
      </c>
      <c r="H58" s="3" t="s">
        <v>2</v>
      </c>
      <c r="I58" s="3" t="s">
        <v>4</v>
      </c>
      <c r="J58" s="3" t="s">
        <v>4</v>
      </c>
      <c r="K58" s="3" t="str">
        <f t="shared" si="0"/>
        <v>No</v>
      </c>
    </row>
    <row r="59" spans="1:11" x14ac:dyDescent="0.2">
      <c r="A59" s="3">
        <v>53063012801</v>
      </c>
      <c r="B59" s="7">
        <v>2002</v>
      </c>
      <c r="C59" s="3">
        <v>1</v>
      </c>
      <c r="D59" s="3">
        <v>1</v>
      </c>
      <c r="E59" s="3">
        <v>1</v>
      </c>
      <c r="F59" s="3">
        <v>3</v>
      </c>
      <c r="G59" s="5">
        <v>58868</v>
      </c>
      <c r="H59" s="3" t="s">
        <v>2</v>
      </c>
      <c r="I59" s="3" t="s">
        <v>4</v>
      </c>
      <c r="J59" s="3" t="s">
        <v>4</v>
      </c>
      <c r="K59" s="3" t="str">
        <f t="shared" si="0"/>
        <v>No</v>
      </c>
    </row>
    <row r="60" spans="1:11" x14ac:dyDescent="0.2">
      <c r="A60" s="3">
        <v>53063004700</v>
      </c>
      <c r="B60" s="7">
        <v>4103</v>
      </c>
      <c r="C60" s="3">
        <v>5</v>
      </c>
      <c r="D60" s="3">
        <v>5</v>
      </c>
      <c r="E60" s="3">
        <v>5</v>
      </c>
      <c r="F60" s="3">
        <v>6</v>
      </c>
      <c r="G60" s="5">
        <v>61350</v>
      </c>
      <c r="H60" s="3" t="s">
        <v>2</v>
      </c>
      <c r="I60" s="3" t="s">
        <v>4</v>
      </c>
      <c r="J60" s="3" t="s">
        <v>4</v>
      </c>
      <c r="K60" s="3" t="str">
        <f t="shared" si="0"/>
        <v>No</v>
      </c>
    </row>
    <row r="61" spans="1:11" x14ac:dyDescent="0.2">
      <c r="A61" s="3">
        <v>53063010501</v>
      </c>
      <c r="B61" s="7">
        <v>5271</v>
      </c>
      <c r="C61" s="3">
        <v>5</v>
      </c>
      <c r="D61" s="3">
        <v>5</v>
      </c>
      <c r="E61" s="3">
        <v>3</v>
      </c>
      <c r="F61" s="3">
        <v>2</v>
      </c>
      <c r="G61" s="5">
        <v>62870</v>
      </c>
      <c r="H61" s="3" t="s">
        <v>2</v>
      </c>
      <c r="I61" s="3" t="s">
        <v>4</v>
      </c>
      <c r="J61" s="3" t="s">
        <v>4</v>
      </c>
      <c r="K61" s="3" t="str">
        <f t="shared" si="0"/>
        <v>No</v>
      </c>
    </row>
    <row r="62" spans="1:11" x14ac:dyDescent="0.2">
      <c r="A62" s="3">
        <v>53075000900</v>
      </c>
      <c r="B62" s="7">
        <v>1863</v>
      </c>
      <c r="C62" s="3">
        <v>5</v>
      </c>
      <c r="D62" s="3">
        <v>5</v>
      </c>
      <c r="E62" s="3">
        <v>6</v>
      </c>
      <c r="F62" s="3">
        <v>4</v>
      </c>
      <c r="G62" s="5">
        <v>51858</v>
      </c>
      <c r="H62" s="3" t="s">
        <v>7</v>
      </c>
      <c r="I62" s="3" t="s">
        <v>4</v>
      </c>
      <c r="J62" s="3" t="s">
        <v>4</v>
      </c>
      <c r="K62" s="3" t="str">
        <f t="shared" si="0"/>
        <v>No</v>
      </c>
    </row>
    <row r="63" spans="1:11" x14ac:dyDescent="0.2">
      <c r="A63" s="3">
        <v>53063013300</v>
      </c>
      <c r="B63" s="7">
        <v>206</v>
      </c>
      <c r="C63" s="3">
        <v>3</v>
      </c>
      <c r="D63" s="3">
        <v>3</v>
      </c>
      <c r="E63" s="3">
        <v>6</v>
      </c>
      <c r="F63" s="3">
        <v>3</v>
      </c>
      <c r="G63" s="5">
        <v>79628</v>
      </c>
      <c r="H63" s="3" t="s">
        <v>2</v>
      </c>
      <c r="I63" s="3" t="s">
        <v>4</v>
      </c>
      <c r="J63" s="3" t="s">
        <v>4</v>
      </c>
      <c r="K63" s="3" t="str">
        <f t="shared" si="0"/>
        <v>No</v>
      </c>
    </row>
    <row r="64" spans="1:11" x14ac:dyDescent="0.2">
      <c r="A64" s="3">
        <v>53043960300</v>
      </c>
      <c r="B64" s="7">
        <v>906</v>
      </c>
      <c r="C64" s="3">
        <v>3</v>
      </c>
      <c r="D64" s="3">
        <v>3</v>
      </c>
      <c r="E64" s="3">
        <v>7</v>
      </c>
      <c r="F64" s="3">
        <v>3</v>
      </c>
      <c r="G64" s="5">
        <v>49961</v>
      </c>
      <c r="H64" s="3" t="s">
        <v>9</v>
      </c>
      <c r="I64" s="3" t="s">
        <v>4</v>
      </c>
      <c r="J64" s="3" t="s">
        <v>4</v>
      </c>
      <c r="K64" s="3" t="str">
        <f t="shared" si="0"/>
        <v>No</v>
      </c>
    </row>
    <row r="65" spans="1:11" x14ac:dyDescent="0.2">
      <c r="A65" s="3">
        <v>53063010305</v>
      </c>
      <c r="B65" s="7">
        <v>3260</v>
      </c>
      <c r="C65" s="3">
        <v>2</v>
      </c>
      <c r="D65" s="3">
        <v>2</v>
      </c>
      <c r="E65" s="3">
        <v>3</v>
      </c>
      <c r="F65" s="3">
        <v>2</v>
      </c>
      <c r="G65" s="5">
        <v>85485</v>
      </c>
      <c r="H65" s="3" t="s">
        <v>2</v>
      </c>
      <c r="I65" s="3" t="s">
        <v>4</v>
      </c>
      <c r="J65" s="3" t="s">
        <v>4</v>
      </c>
      <c r="K65" s="3" t="str">
        <f t="shared" si="0"/>
        <v>No</v>
      </c>
    </row>
    <row r="66" spans="1:11" x14ac:dyDescent="0.2">
      <c r="A66" s="3">
        <v>53063005000</v>
      </c>
      <c r="B66" s="7">
        <v>2381</v>
      </c>
      <c r="C66" s="3">
        <v>4</v>
      </c>
      <c r="D66" s="3">
        <v>4</v>
      </c>
      <c r="E66" s="3">
        <v>7</v>
      </c>
      <c r="F66" s="3">
        <v>4</v>
      </c>
      <c r="G66" s="5">
        <v>55111</v>
      </c>
      <c r="H66" s="3" t="s">
        <v>2</v>
      </c>
      <c r="I66" s="3" t="s">
        <v>4</v>
      </c>
      <c r="J66" s="3" t="s">
        <v>4</v>
      </c>
      <c r="K66" s="3" t="str">
        <f t="shared" si="0"/>
        <v>No</v>
      </c>
    </row>
    <row r="67" spans="1:11" x14ac:dyDescent="0.2">
      <c r="A67" s="3">
        <v>53063012600</v>
      </c>
      <c r="B67" s="7">
        <v>1083</v>
      </c>
      <c r="C67" s="3">
        <v>5</v>
      </c>
      <c r="D67" s="3">
        <v>5</v>
      </c>
      <c r="E67" s="3">
        <v>2</v>
      </c>
      <c r="F67" s="3">
        <v>5</v>
      </c>
      <c r="G67" s="5">
        <v>61277</v>
      </c>
      <c r="H67" s="3" t="s">
        <v>2</v>
      </c>
      <c r="I67" s="3" t="s">
        <v>4</v>
      </c>
      <c r="J67" s="3" t="s">
        <v>4</v>
      </c>
      <c r="K67" s="3" t="str">
        <f t="shared" ref="K67:K130" si="1">IF(I67="Yes","Yes",IF(J67="Yes","Yes","No"))</f>
        <v>No</v>
      </c>
    </row>
    <row r="68" spans="1:11" x14ac:dyDescent="0.2">
      <c r="A68" s="3">
        <v>53063011300</v>
      </c>
      <c r="B68" s="7">
        <v>5233</v>
      </c>
      <c r="C68" s="3">
        <v>3</v>
      </c>
      <c r="D68" s="3">
        <v>3</v>
      </c>
      <c r="E68" s="3">
        <v>2</v>
      </c>
      <c r="F68" s="3">
        <v>3</v>
      </c>
      <c r="G68" s="5">
        <v>80074</v>
      </c>
      <c r="H68" s="3" t="s">
        <v>2</v>
      </c>
      <c r="I68" s="3" t="s">
        <v>4</v>
      </c>
      <c r="J68" s="3" t="s">
        <v>4</v>
      </c>
      <c r="K68" s="3" t="str">
        <f t="shared" si="1"/>
        <v>No</v>
      </c>
    </row>
    <row r="69" spans="1:11" x14ac:dyDescent="0.2">
      <c r="A69" s="3">
        <v>53063013700</v>
      </c>
      <c r="B69" s="7">
        <v>1382</v>
      </c>
      <c r="C69" s="3">
        <v>5</v>
      </c>
      <c r="D69" s="3">
        <v>5</v>
      </c>
      <c r="E69" s="3">
        <v>3</v>
      </c>
      <c r="F69" s="3">
        <v>5</v>
      </c>
      <c r="G69" s="5">
        <v>60500</v>
      </c>
      <c r="H69" s="3" t="s">
        <v>2</v>
      </c>
      <c r="I69" s="3" t="s">
        <v>4</v>
      </c>
      <c r="J69" s="3" t="s">
        <v>4</v>
      </c>
      <c r="K69" s="3" t="str">
        <f t="shared" si="1"/>
        <v>No</v>
      </c>
    </row>
    <row r="70" spans="1:11" x14ac:dyDescent="0.2">
      <c r="A70" s="3">
        <v>53063013900</v>
      </c>
      <c r="B70" s="7">
        <v>2739</v>
      </c>
      <c r="C70" s="3">
        <v>1</v>
      </c>
      <c r="D70" s="3">
        <v>1</v>
      </c>
      <c r="E70" s="3">
        <v>2</v>
      </c>
      <c r="F70" s="3">
        <v>5</v>
      </c>
      <c r="G70" s="5">
        <v>60591</v>
      </c>
      <c r="H70" s="3" t="s">
        <v>2</v>
      </c>
      <c r="I70" s="3" t="s">
        <v>4</v>
      </c>
      <c r="J70" s="3" t="s">
        <v>4</v>
      </c>
      <c r="K70" s="3" t="str">
        <f t="shared" si="1"/>
        <v>No</v>
      </c>
    </row>
    <row r="71" spans="1:11" x14ac:dyDescent="0.2">
      <c r="A71" s="3">
        <v>53063000700</v>
      </c>
      <c r="B71" s="7">
        <v>3890</v>
      </c>
      <c r="C71" s="3">
        <v>8</v>
      </c>
      <c r="D71" s="3">
        <v>8</v>
      </c>
      <c r="E71" s="3">
        <v>6</v>
      </c>
      <c r="F71" s="3">
        <v>7</v>
      </c>
      <c r="G71" s="5">
        <v>46124</v>
      </c>
      <c r="H71" s="3" t="s">
        <v>2</v>
      </c>
      <c r="I71" s="3" t="s">
        <v>4</v>
      </c>
      <c r="J71" s="3" t="s">
        <v>4</v>
      </c>
      <c r="K71" s="3" t="str">
        <f t="shared" si="1"/>
        <v>No</v>
      </c>
    </row>
    <row r="72" spans="1:11" x14ac:dyDescent="0.2">
      <c r="A72" s="3">
        <v>53063012802</v>
      </c>
      <c r="B72" s="7">
        <v>1488</v>
      </c>
      <c r="C72" s="3">
        <v>2</v>
      </c>
      <c r="D72" s="3">
        <v>2</v>
      </c>
      <c r="E72" s="3">
        <v>3</v>
      </c>
      <c r="F72" s="3">
        <v>1</v>
      </c>
      <c r="G72" s="5">
        <v>62206</v>
      </c>
      <c r="H72" s="3" t="s">
        <v>2</v>
      </c>
      <c r="I72" s="3" t="s">
        <v>4</v>
      </c>
      <c r="J72" s="3" t="s">
        <v>4</v>
      </c>
      <c r="K72" s="3" t="str">
        <f t="shared" si="1"/>
        <v>No</v>
      </c>
    </row>
    <row r="73" spans="1:11" x14ac:dyDescent="0.2">
      <c r="A73" s="3">
        <v>53063011400</v>
      </c>
      <c r="B73" s="7">
        <v>3663</v>
      </c>
      <c r="C73" s="3">
        <v>6</v>
      </c>
      <c r="D73" s="3">
        <v>6</v>
      </c>
      <c r="E73" s="3">
        <v>6</v>
      </c>
      <c r="F73" s="3">
        <v>6</v>
      </c>
      <c r="G73" s="5">
        <v>48750</v>
      </c>
      <c r="H73" s="3" t="s">
        <v>2</v>
      </c>
      <c r="I73" s="3" t="s">
        <v>4</v>
      </c>
      <c r="J73" s="3" t="s">
        <v>4</v>
      </c>
      <c r="K73" s="3" t="str">
        <f t="shared" si="1"/>
        <v>No</v>
      </c>
    </row>
    <row r="74" spans="1:11" x14ac:dyDescent="0.2">
      <c r="A74" s="3">
        <v>53063010601</v>
      </c>
      <c r="B74" s="7">
        <v>2702</v>
      </c>
      <c r="C74" s="3">
        <v>4</v>
      </c>
      <c r="D74" s="3">
        <v>4</v>
      </c>
      <c r="E74" s="3">
        <v>6</v>
      </c>
      <c r="F74" s="3">
        <v>1</v>
      </c>
      <c r="G74" s="5">
        <v>69598</v>
      </c>
      <c r="H74" s="3" t="s">
        <v>2</v>
      </c>
      <c r="I74" s="3" t="s">
        <v>4</v>
      </c>
      <c r="J74" s="3" t="s">
        <v>4</v>
      </c>
      <c r="K74" s="3" t="str">
        <f t="shared" si="1"/>
        <v>No</v>
      </c>
    </row>
    <row r="75" spans="1:11" x14ac:dyDescent="0.2">
      <c r="A75" s="3">
        <v>53063013500</v>
      </c>
      <c r="B75" s="7">
        <v>2920</v>
      </c>
      <c r="C75" s="3">
        <v>1</v>
      </c>
      <c r="D75" s="3">
        <v>1</v>
      </c>
      <c r="E75" s="3">
        <v>2</v>
      </c>
      <c r="F75" s="3">
        <v>3</v>
      </c>
      <c r="G75" s="5">
        <v>97028</v>
      </c>
      <c r="H75" s="3" t="s">
        <v>2</v>
      </c>
      <c r="I75" s="3" t="s">
        <v>4</v>
      </c>
      <c r="J75" s="3" t="s">
        <v>4</v>
      </c>
      <c r="K75" s="3" t="str">
        <f t="shared" si="1"/>
        <v>No</v>
      </c>
    </row>
    <row r="76" spans="1:11" x14ac:dyDescent="0.2">
      <c r="A76" s="3">
        <v>53063012100</v>
      </c>
      <c r="B76" s="7">
        <v>1810</v>
      </c>
      <c r="C76" s="3">
        <v>7</v>
      </c>
      <c r="D76" s="3">
        <v>7</v>
      </c>
      <c r="E76" s="3">
        <v>2</v>
      </c>
      <c r="F76" s="3">
        <v>6</v>
      </c>
      <c r="G76" s="5">
        <v>46725</v>
      </c>
      <c r="H76" s="3" t="s">
        <v>2</v>
      </c>
      <c r="I76" s="3" t="s">
        <v>4</v>
      </c>
      <c r="J76" s="3" t="s">
        <v>4</v>
      </c>
      <c r="K76" s="3" t="str">
        <f t="shared" si="1"/>
        <v>No</v>
      </c>
    </row>
    <row r="77" spans="1:11" x14ac:dyDescent="0.2">
      <c r="A77" s="3">
        <v>53063012902</v>
      </c>
      <c r="B77" s="7">
        <v>5</v>
      </c>
      <c r="C77" s="3">
        <v>4</v>
      </c>
      <c r="D77" s="3">
        <v>4</v>
      </c>
      <c r="E77" s="3">
        <v>2</v>
      </c>
      <c r="F77" s="3">
        <v>6</v>
      </c>
      <c r="G77" s="5">
        <v>56469</v>
      </c>
      <c r="H77" s="3" t="s">
        <v>2</v>
      </c>
      <c r="I77" s="3" t="s">
        <v>4</v>
      </c>
      <c r="J77" s="3" t="s">
        <v>4</v>
      </c>
      <c r="K77" s="3" t="str">
        <f t="shared" si="1"/>
        <v>No</v>
      </c>
    </row>
    <row r="78" spans="1:11" x14ac:dyDescent="0.2">
      <c r="A78" s="3">
        <v>53019940000</v>
      </c>
      <c r="B78" s="7">
        <v>845</v>
      </c>
      <c r="C78" s="3">
        <v>5</v>
      </c>
      <c r="D78" s="3">
        <v>5</v>
      </c>
      <c r="E78" s="3">
        <v>8</v>
      </c>
      <c r="F78" s="3">
        <v>10</v>
      </c>
      <c r="G78" s="5">
        <v>35592</v>
      </c>
      <c r="H78" s="3" t="s">
        <v>10</v>
      </c>
      <c r="I78" s="3" t="s">
        <v>3</v>
      </c>
      <c r="J78" s="3" t="s">
        <v>3</v>
      </c>
      <c r="K78" s="3" t="str">
        <f t="shared" si="1"/>
        <v>Yes</v>
      </c>
    </row>
    <row r="79" spans="1:11" x14ac:dyDescent="0.2">
      <c r="A79" s="3">
        <v>53065950600</v>
      </c>
      <c r="B79" s="7">
        <v>1536</v>
      </c>
      <c r="C79" s="3">
        <v>3</v>
      </c>
      <c r="D79" s="3">
        <v>3</v>
      </c>
      <c r="E79" s="3">
        <v>8</v>
      </c>
      <c r="F79" s="3">
        <v>3</v>
      </c>
      <c r="G79" s="5">
        <v>57004</v>
      </c>
      <c r="H79" s="3" t="s">
        <v>6</v>
      </c>
      <c r="I79" s="3" t="s">
        <v>4</v>
      </c>
      <c r="J79" s="3" t="s">
        <v>4</v>
      </c>
      <c r="K79" s="3" t="str">
        <f t="shared" si="1"/>
        <v>No</v>
      </c>
    </row>
    <row r="80" spans="1:11" x14ac:dyDescent="0.2">
      <c r="A80" s="3">
        <v>53001950200</v>
      </c>
      <c r="B80" s="7">
        <v>505</v>
      </c>
      <c r="C80" s="3">
        <v>6</v>
      </c>
      <c r="D80" s="3">
        <v>6</v>
      </c>
      <c r="E80" s="3">
        <v>9</v>
      </c>
      <c r="F80" s="3">
        <v>6</v>
      </c>
      <c r="G80" s="5">
        <v>49261</v>
      </c>
      <c r="H80" s="3" t="s">
        <v>11</v>
      </c>
      <c r="I80" s="3" t="s">
        <v>4</v>
      </c>
      <c r="J80" s="3" t="s">
        <v>3</v>
      </c>
      <c r="K80" s="3" t="str">
        <f t="shared" si="1"/>
        <v>Yes</v>
      </c>
    </row>
    <row r="81" spans="1:11" x14ac:dyDescent="0.2">
      <c r="A81" s="3">
        <v>53063011500</v>
      </c>
      <c r="B81" s="7">
        <v>1113</v>
      </c>
      <c r="C81" s="3">
        <v>8</v>
      </c>
      <c r="D81" s="3">
        <v>8</v>
      </c>
      <c r="E81" s="3">
        <v>8</v>
      </c>
      <c r="F81" s="3">
        <v>7</v>
      </c>
      <c r="G81" s="5">
        <v>60556</v>
      </c>
      <c r="H81" s="3" t="s">
        <v>2</v>
      </c>
      <c r="I81" s="3" t="s">
        <v>4</v>
      </c>
      <c r="J81" s="3" t="s">
        <v>4</v>
      </c>
      <c r="K81" s="3" t="str">
        <f t="shared" si="1"/>
        <v>No</v>
      </c>
    </row>
    <row r="82" spans="1:11" x14ac:dyDescent="0.2">
      <c r="A82" s="3">
        <v>53063002300</v>
      </c>
      <c r="B82" s="7">
        <v>3739</v>
      </c>
      <c r="C82" s="3">
        <v>9</v>
      </c>
      <c r="D82" s="3">
        <v>9</v>
      </c>
      <c r="E82" s="3">
        <v>10</v>
      </c>
      <c r="F82" s="3">
        <v>8</v>
      </c>
      <c r="G82" s="5">
        <v>52674</v>
      </c>
      <c r="H82" s="3" t="s">
        <v>2</v>
      </c>
      <c r="I82" s="3" t="s">
        <v>3</v>
      </c>
      <c r="J82" s="3" t="s">
        <v>3</v>
      </c>
      <c r="K82" s="3" t="str">
        <f t="shared" si="1"/>
        <v>Yes</v>
      </c>
    </row>
    <row r="83" spans="1:11" x14ac:dyDescent="0.2">
      <c r="A83" s="3">
        <v>53065951100</v>
      </c>
      <c r="B83" s="7">
        <v>2088</v>
      </c>
      <c r="C83" s="3">
        <v>4</v>
      </c>
      <c r="D83" s="3">
        <v>4</v>
      </c>
      <c r="E83" s="3">
        <v>9</v>
      </c>
      <c r="F83" s="3">
        <v>8</v>
      </c>
      <c r="G83" s="5">
        <v>38718</v>
      </c>
      <c r="H83" s="3" t="s">
        <v>6</v>
      </c>
      <c r="I83" s="3" t="s">
        <v>4</v>
      </c>
      <c r="J83" s="3" t="s">
        <v>3</v>
      </c>
      <c r="K83" s="3" t="str">
        <f t="shared" si="1"/>
        <v>Yes</v>
      </c>
    </row>
    <row r="84" spans="1:11" x14ac:dyDescent="0.2">
      <c r="A84" s="3">
        <v>53075000100</v>
      </c>
      <c r="B84" s="7">
        <v>779</v>
      </c>
      <c r="C84" s="3">
        <v>2</v>
      </c>
      <c r="D84" s="3">
        <v>2</v>
      </c>
      <c r="E84" s="3">
        <v>1</v>
      </c>
      <c r="F84" s="3">
        <v>8</v>
      </c>
      <c r="G84" s="5">
        <v>14023</v>
      </c>
      <c r="H84" s="3" t="s">
        <v>7</v>
      </c>
      <c r="I84" s="3" t="s">
        <v>4</v>
      </c>
      <c r="J84" s="3" t="s">
        <v>4</v>
      </c>
      <c r="K84" s="3" t="str">
        <f t="shared" si="1"/>
        <v>No</v>
      </c>
    </row>
    <row r="85" spans="1:11" x14ac:dyDescent="0.2">
      <c r="A85" s="3">
        <v>53075000500</v>
      </c>
      <c r="B85" s="7">
        <v>157</v>
      </c>
      <c r="C85" s="3">
        <v>6</v>
      </c>
      <c r="D85" s="3">
        <v>6</v>
      </c>
      <c r="E85" s="3">
        <v>5</v>
      </c>
      <c r="F85" s="3">
        <v>9</v>
      </c>
      <c r="G85" s="5">
        <v>27744</v>
      </c>
      <c r="H85" s="3" t="s">
        <v>7</v>
      </c>
      <c r="I85" s="3" t="s">
        <v>4</v>
      </c>
      <c r="J85" s="3" t="s">
        <v>3</v>
      </c>
      <c r="K85" s="3" t="str">
        <f t="shared" si="1"/>
        <v>Yes</v>
      </c>
    </row>
    <row r="86" spans="1:11" x14ac:dyDescent="0.2">
      <c r="A86" s="3">
        <v>53063001300</v>
      </c>
      <c r="B86" s="7">
        <v>2474</v>
      </c>
      <c r="C86" s="3">
        <v>10</v>
      </c>
      <c r="D86" s="3">
        <v>10</v>
      </c>
      <c r="E86" s="3">
        <v>10</v>
      </c>
      <c r="F86" s="3">
        <v>7</v>
      </c>
      <c r="G86" s="5">
        <v>43649</v>
      </c>
      <c r="H86" s="3" t="s">
        <v>2</v>
      </c>
      <c r="I86" s="3" t="s">
        <v>3</v>
      </c>
      <c r="J86" s="3" t="s">
        <v>3</v>
      </c>
      <c r="K86" s="3" t="str">
        <f t="shared" si="1"/>
        <v>Yes</v>
      </c>
    </row>
    <row r="87" spans="1:11" x14ac:dyDescent="0.2">
      <c r="A87" s="3">
        <v>53063010401</v>
      </c>
      <c r="B87" s="7">
        <v>1318</v>
      </c>
      <c r="C87" s="3">
        <v>8</v>
      </c>
      <c r="D87" s="3">
        <v>8</v>
      </c>
      <c r="E87" s="3">
        <v>10</v>
      </c>
      <c r="F87" s="3">
        <v>9</v>
      </c>
      <c r="G87" s="5">
        <v>48866</v>
      </c>
      <c r="H87" s="3" t="s">
        <v>2</v>
      </c>
      <c r="I87" s="3" t="s">
        <v>3</v>
      </c>
      <c r="J87" s="3" t="s">
        <v>3</v>
      </c>
      <c r="K87" s="3" t="str">
        <f t="shared" si="1"/>
        <v>Yes</v>
      </c>
    </row>
    <row r="88" spans="1:11" x14ac:dyDescent="0.2">
      <c r="A88" s="3">
        <v>53063010304</v>
      </c>
      <c r="B88" s="7">
        <v>1448</v>
      </c>
      <c r="C88" s="3">
        <v>5</v>
      </c>
      <c r="D88" s="3">
        <v>5</v>
      </c>
      <c r="E88" s="3">
        <v>10</v>
      </c>
      <c r="F88" s="3">
        <v>3</v>
      </c>
      <c r="G88" s="5">
        <v>76865</v>
      </c>
      <c r="H88" s="3" t="s">
        <v>2</v>
      </c>
      <c r="I88" s="3" t="s">
        <v>4</v>
      </c>
      <c r="J88" s="3" t="s">
        <v>3</v>
      </c>
      <c r="K88" s="3" t="str">
        <f t="shared" si="1"/>
        <v>Yes</v>
      </c>
    </row>
    <row r="89" spans="1:11" x14ac:dyDescent="0.2">
      <c r="A89" s="3">
        <v>53063011900</v>
      </c>
      <c r="B89" s="7">
        <v>4</v>
      </c>
      <c r="C89" s="3">
        <v>8</v>
      </c>
      <c r="D89" s="3">
        <v>8</v>
      </c>
      <c r="E89" s="3">
        <v>4</v>
      </c>
      <c r="F89" s="3">
        <v>8</v>
      </c>
      <c r="G89" s="5">
        <v>42277</v>
      </c>
      <c r="H89" s="3" t="s">
        <v>2</v>
      </c>
      <c r="I89" s="3" t="s">
        <v>4</v>
      </c>
      <c r="J89" s="3" t="s">
        <v>4</v>
      </c>
      <c r="K89" s="3" t="str">
        <f t="shared" si="1"/>
        <v>No</v>
      </c>
    </row>
    <row r="90" spans="1:11" x14ac:dyDescent="0.2">
      <c r="A90" s="3">
        <v>53075000600</v>
      </c>
      <c r="B90" s="7">
        <v>1988</v>
      </c>
      <c r="C90" s="3">
        <v>5</v>
      </c>
      <c r="D90" s="3">
        <v>5</v>
      </c>
      <c r="E90" s="3">
        <v>3</v>
      </c>
      <c r="F90" s="3">
        <v>10</v>
      </c>
      <c r="G90" s="5">
        <v>18537</v>
      </c>
      <c r="H90" s="3" t="s">
        <v>7</v>
      </c>
      <c r="I90" s="3" t="s">
        <v>4</v>
      </c>
      <c r="J90" s="3" t="s">
        <v>3</v>
      </c>
      <c r="K90" s="3" t="str">
        <f t="shared" si="1"/>
        <v>Yes</v>
      </c>
    </row>
    <row r="91" spans="1:11" x14ac:dyDescent="0.2">
      <c r="A91" s="3">
        <v>53063000300</v>
      </c>
      <c r="B91" s="7">
        <v>3545</v>
      </c>
      <c r="C91" s="3">
        <v>10</v>
      </c>
      <c r="D91" s="3">
        <v>10</v>
      </c>
      <c r="E91" s="3">
        <v>10</v>
      </c>
      <c r="F91" s="3">
        <v>9</v>
      </c>
      <c r="G91" s="5">
        <v>34733</v>
      </c>
      <c r="H91" s="3" t="s">
        <v>2</v>
      </c>
      <c r="I91" s="3" t="s">
        <v>3</v>
      </c>
      <c r="J91" s="3" t="s">
        <v>3</v>
      </c>
      <c r="K91" s="3" t="str">
        <f t="shared" si="1"/>
        <v>Yes</v>
      </c>
    </row>
    <row r="92" spans="1:11" x14ac:dyDescent="0.2">
      <c r="A92" s="3">
        <v>53063013201</v>
      </c>
      <c r="B92" s="7">
        <v>4965</v>
      </c>
      <c r="C92" s="3">
        <v>7</v>
      </c>
      <c r="D92" s="3">
        <v>7</v>
      </c>
      <c r="E92" s="3">
        <v>8</v>
      </c>
      <c r="F92" s="3">
        <v>3</v>
      </c>
      <c r="G92" s="5">
        <v>70417</v>
      </c>
      <c r="H92" s="3" t="s">
        <v>2</v>
      </c>
      <c r="I92" s="3" t="s">
        <v>4</v>
      </c>
      <c r="J92" s="3" t="s">
        <v>4</v>
      </c>
      <c r="K92" s="3" t="str">
        <f t="shared" si="1"/>
        <v>No</v>
      </c>
    </row>
    <row r="93" spans="1:11" x14ac:dyDescent="0.2">
      <c r="A93" s="3">
        <v>53063010800</v>
      </c>
      <c r="B93" s="7">
        <v>1122</v>
      </c>
      <c r="C93" s="3">
        <v>9</v>
      </c>
      <c r="D93" s="3">
        <v>9</v>
      </c>
      <c r="E93" s="3">
        <v>9</v>
      </c>
      <c r="F93" s="3">
        <v>6</v>
      </c>
      <c r="G93" s="5">
        <v>33846</v>
      </c>
      <c r="H93" s="3" t="s">
        <v>2</v>
      </c>
      <c r="I93" s="3" t="s">
        <v>3</v>
      </c>
      <c r="J93" s="3" t="s">
        <v>3</v>
      </c>
      <c r="K93" s="3" t="str">
        <f t="shared" si="1"/>
        <v>Yes</v>
      </c>
    </row>
    <row r="94" spans="1:11" x14ac:dyDescent="0.2">
      <c r="A94" s="3">
        <v>53065951400</v>
      </c>
      <c r="B94" s="7">
        <v>552</v>
      </c>
      <c r="C94" s="3">
        <v>4</v>
      </c>
      <c r="D94" s="3">
        <v>4</v>
      </c>
      <c r="E94" s="3">
        <v>8</v>
      </c>
      <c r="F94" s="3">
        <v>3</v>
      </c>
      <c r="G94" s="5">
        <v>71086</v>
      </c>
      <c r="H94" s="3" t="s">
        <v>6</v>
      </c>
      <c r="I94" s="3" t="s">
        <v>4</v>
      </c>
      <c r="J94" s="3" t="s">
        <v>4</v>
      </c>
      <c r="K94" s="3" t="str">
        <f t="shared" si="1"/>
        <v>No</v>
      </c>
    </row>
    <row r="95" spans="1:11" x14ac:dyDescent="0.2">
      <c r="A95" s="3">
        <v>53063014300</v>
      </c>
      <c r="B95" s="7">
        <v>1063</v>
      </c>
      <c r="C95" s="3">
        <v>4</v>
      </c>
      <c r="D95" s="3">
        <v>4</v>
      </c>
      <c r="E95" s="3">
        <v>8</v>
      </c>
      <c r="F95" s="3">
        <v>3</v>
      </c>
      <c r="G95" s="5">
        <v>48796</v>
      </c>
      <c r="H95" s="3" t="s">
        <v>2</v>
      </c>
      <c r="I95" s="3" t="s">
        <v>4</v>
      </c>
      <c r="J95" s="3" t="s">
        <v>4</v>
      </c>
      <c r="K95" s="3" t="str">
        <f t="shared" si="1"/>
        <v>No</v>
      </c>
    </row>
    <row r="96" spans="1:11" x14ac:dyDescent="0.2">
      <c r="A96" s="3">
        <v>53063002400</v>
      </c>
      <c r="B96" s="7">
        <v>1161</v>
      </c>
      <c r="C96" s="3">
        <v>9</v>
      </c>
      <c r="D96" s="3">
        <v>9</v>
      </c>
      <c r="E96" s="3">
        <v>9</v>
      </c>
      <c r="F96" s="3">
        <v>8</v>
      </c>
      <c r="G96" s="5">
        <v>20357</v>
      </c>
      <c r="H96" s="3" t="s">
        <v>2</v>
      </c>
      <c r="I96" s="3" t="s">
        <v>3</v>
      </c>
      <c r="J96" s="3" t="s">
        <v>3</v>
      </c>
      <c r="K96" s="3" t="str">
        <f t="shared" si="1"/>
        <v>Yes</v>
      </c>
    </row>
    <row r="97" spans="1:11" x14ac:dyDescent="0.2">
      <c r="A97" s="3">
        <v>53075000800</v>
      </c>
      <c r="B97" s="7">
        <v>2201</v>
      </c>
      <c r="C97" s="3">
        <v>4</v>
      </c>
      <c r="D97" s="3">
        <v>4</v>
      </c>
      <c r="E97" s="3">
        <v>8</v>
      </c>
      <c r="F97" s="3">
        <v>2</v>
      </c>
      <c r="G97" s="5">
        <v>52319</v>
      </c>
      <c r="H97" s="3" t="s">
        <v>7</v>
      </c>
      <c r="I97" s="3" t="s">
        <v>4</v>
      </c>
      <c r="J97" s="3" t="s">
        <v>4</v>
      </c>
      <c r="K97" s="3" t="str">
        <f t="shared" si="1"/>
        <v>No</v>
      </c>
    </row>
    <row r="98" spans="1:11" x14ac:dyDescent="0.2">
      <c r="A98" s="3">
        <v>53063011102</v>
      </c>
      <c r="B98" s="7">
        <v>1742</v>
      </c>
      <c r="C98" s="3">
        <v>10</v>
      </c>
      <c r="D98" s="3">
        <v>10</v>
      </c>
      <c r="E98" s="3">
        <v>10</v>
      </c>
      <c r="F98" s="3">
        <v>8</v>
      </c>
      <c r="G98" s="5">
        <v>39044</v>
      </c>
      <c r="H98" s="3" t="s">
        <v>2</v>
      </c>
      <c r="I98" s="3" t="s">
        <v>3</v>
      </c>
      <c r="J98" s="3" t="s">
        <v>3</v>
      </c>
      <c r="K98" s="3" t="str">
        <f t="shared" si="1"/>
        <v>Yes</v>
      </c>
    </row>
    <row r="99" spans="1:11" x14ac:dyDescent="0.2">
      <c r="A99" s="3">
        <v>53063003100</v>
      </c>
      <c r="B99" s="7">
        <v>3196</v>
      </c>
      <c r="C99" s="3">
        <v>8</v>
      </c>
      <c r="D99" s="3">
        <v>8</v>
      </c>
      <c r="E99" s="3">
        <v>8</v>
      </c>
      <c r="F99" s="3">
        <v>5</v>
      </c>
      <c r="G99" s="5">
        <v>42056</v>
      </c>
      <c r="H99" s="3" t="s">
        <v>2</v>
      </c>
      <c r="I99" s="3" t="s">
        <v>4</v>
      </c>
      <c r="J99" s="3" t="s">
        <v>4</v>
      </c>
      <c r="K99" s="3" t="str">
        <f t="shared" si="1"/>
        <v>No</v>
      </c>
    </row>
    <row r="100" spans="1:11" x14ac:dyDescent="0.2">
      <c r="A100" s="3">
        <v>53063012300</v>
      </c>
      <c r="B100" s="7">
        <v>3891</v>
      </c>
      <c r="C100" s="3">
        <v>8</v>
      </c>
      <c r="D100" s="3">
        <v>8</v>
      </c>
      <c r="E100" s="3">
        <v>4</v>
      </c>
      <c r="F100" s="3">
        <v>8</v>
      </c>
      <c r="G100" s="5">
        <v>45458</v>
      </c>
      <c r="H100" s="3" t="s">
        <v>2</v>
      </c>
      <c r="I100" s="3" t="s">
        <v>4</v>
      </c>
      <c r="J100" s="3" t="s">
        <v>4</v>
      </c>
      <c r="K100" s="3" t="str">
        <f t="shared" si="1"/>
        <v>No</v>
      </c>
    </row>
    <row r="101" spans="1:11" x14ac:dyDescent="0.2">
      <c r="A101" s="3">
        <v>53043960400</v>
      </c>
      <c r="B101" s="7">
        <v>1615</v>
      </c>
      <c r="C101" s="3">
        <v>5</v>
      </c>
      <c r="D101" s="3">
        <v>5</v>
      </c>
      <c r="E101" s="3">
        <v>8</v>
      </c>
      <c r="F101" s="3">
        <v>3</v>
      </c>
      <c r="G101" s="5">
        <v>42730</v>
      </c>
      <c r="H101" s="3" t="s">
        <v>9</v>
      </c>
      <c r="I101" s="3" t="s">
        <v>4</v>
      </c>
      <c r="J101" s="3" t="s">
        <v>4</v>
      </c>
      <c r="K101" s="3" t="str">
        <f t="shared" si="1"/>
        <v>No</v>
      </c>
    </row>
    <row r="102" spans="1:11" x14ac:dyDescent="0.2">
      <c r="A102" s="3">
        <v>53065941000</v>
      </c>
      <c r="B102" s="7">
        <v>857</v>
      </c>
      <c r="C102" s="3">
        <v>4</v>
      </c>
      <c r="D102" s="3">
        <v>4</v>
      </c>
      <c r="E102" s="3">
        <v>7</v>
      </c>
      <c r="F102" s="3">
        <v>9</v>
      </c>
      <c r="G102" s="5">
        <v>32500</v>
      </c>
      <c r="H102" s="3" t="s">
        <v>6</v>
      </c>
      <c r="I102" s="3" t="s">
        <v>3</v>
      </c>
      <c r="J102" s="3" t="s">
        <v>3</v>
      </c>
      <c r="K102" s="3" t="str">
        <f t="shared" si="1"/>
        <v>Yes</v>
      </c>
    </row>
    <row r="103" spans="1:11" x14ac:dyDescent="0.2">
      <c r="A103" s="3">
        <v>53063004601</v>
      </c>
      <c r="B103" s="7">
        <v>2407</v>
      </c>
      <c r="C103" s="3">
        <v>8</v>
      </c>
      <c r="D103" s="3">
        <v>8</v>
      </c>
      <c r="E103" s="3">
        <v>8</v>
      </c>
      <c r="F103" s="3">
        <v>5</v>
      </c>
      <c r="G103" s="5">
        <v>51188</v>
      </c>
      <c r="H103" s="3" t="s">
        <v>2</v>
      </c>
      <c r="I103" s="3" t="s">
        <v>4</v>
      </c>
      <c r="J103" s="3" t="s">
        <v>4</v>
      </c>
      <c r="K103" s="3" t="str">
        <f t="shared" si="1"/>
        <v>No</v>
      </c>
    </row>
    <row r="104" spans="1:11" x14ac:dyDescent="0.2">
      <c r="A104" s="3">
        <v>53063012500</v>
      </c>
      <c r="B104" s="7">
        <v>1505</v>
      </c>
      <c r="C104" s="3">
        <v>8</v>
      </c>
      <c r="D104" s="3">
        <v>8</v>
      </c>
      <c r="E104" s="3">
        <v>10</v>
      </c>
      <c r="F104" s="3">
        <v>7</v>
      </c>
      <c r="G104" s="5">
        <v>44986</v>
      </c>
      <c r="H104" s="3" t="s">
        <v>2</v>
      </c>
      <c r="I104" s="3" t="s">
        <v>4</v>
      </c>
      <c r="J104" s="3" t="s">
        <v>3</v>
      </c>
      <c r="K104" s="3" t="str">
        <f t="shared" si="1"/>
        <v>Yes</v>
      </c>
    </row>
    <row r="105" spans="1:11" x14ac:dyDescent="0.2">
      <c r="A105" s="3">
        <v>53019970100</v>
      </c>
      <c r="B105" s="7">
        <v>744</v>
      </c>
      <c r="C105" s="3">
        <v>5</v>
      </c>
      <c r="D105" s="3">
        <v>5</v>
      </c>
      <c r="E105" s="3">
        <v>9</v>
      </c>
      <c r="F105" s="3">
        <v>7</v>
      </c>
      <c r="G105" s="5">
        <v>41350</v>
      </c>
      <c r="H105" s="3" t="s">
        <v>10</v>
      </c>
      <c r="I105" s="3" t="s">
        <v>3</v>
      </c>
      <c r="J105" s="3" t="s">
        <v>3</v>
      </c>
      <c r="K105" s="3" t="str">
        <f t="shared" si="1"/>
        <v>Yes</v>
      </c>
    </row>
    <row r="106" spans="1:11" x14ac:dyDescent="0.2">
      <c r="A106" s="3">
        <v>53063002500</v>
      </c>
      <c r="B106" s="7">
        <v>2335</v>
      </c>
      <c r="C106" s="3">
        <v>10</v>
      </c>
      <c r="D106" s="3">
        <v>10</v>
      </c>
      <c r="E106" s="3">
        <v>9</v>
      </c>
      <c r="F106" s="3">
        <v>8</v>
      </c>
      <c r="G106" s="5">
        <v>30284</v>
      </c>
      <c r="H106" s="3" t="s">
        <v>2</v>
      </c>
      <c r="I106" s="3" t="s">
        <v>3</v>
      </c>
      <c r="J106" s="3" t="s">
        <v>3</v>
      </c>
      <c r="K106" s="3" t="str">
        <f t="shared" si="1"/>
        <v>Yes</v>
      </c>
    </row>
    <row r="107" spans="1:11" x14ac:dyDescent="0.2">
      <c r="A107" s="3">
        <v>53001950100</v>
      </c>
      <c r="B107" s="7">
        <v>1304</v>
      </c>
      <c r="C107" s="3">
        <v>6</v>
      </c>
      <c r="D107" s="3">
        <v>6</v>
      </c>
      <c r="E107" s="3">
        <v>10</v>
      </c>
      <c r="F107" s="3">
        <v>3</v>
      </c>
      <c r="G107" s="5">
        <v>47813</v>
      </c>
      <c r="H107" s="3" t="s">
        <v>11</v>
      </c>
      <c r="I107" s="3" t="s">
        <v>4</v>
      </c>
      <c r="J107" s="3" t="s">
        <v>3</v>
      </c>
      <c r="K107" s="3" t="str">
        <f t="shared" si="1"/>
        <v>Yes</v>
      </c>
    </row>
    <row r="108" spans="1:11" x14ac:dyDescent="0.2">
      <c r="A108" s="3">
        <v>53043960200</v>
      </c>
      <c r="B108" s="7">
        <v>827</v>
      </c>
      <c r="C108" s="3">
        <v>4</v>
      </c>
      <c r="D108" s="3">
        <v>4</v>
      </c>
      <c r="E108" s="3">
        <v>8</v>
      </c>
      <c r="F108" s="3">
        <v>2</v>
      </c>
      <c r="G108" s="5">
        <v>56979</v>
      </c>
      <c r="H108" s="3" t="s">
        <v>9</v>
      </c>
      <c r="I108" s="3" t="s">
        <v>4</v>
      </c>
      <c r="J108" s="3" t="s">
        <v>4</v>
      </c>
      <c r="K108" s="3" t="str">
        <f t="shared" si="1"/>
        <v>No</v>
      </c>
    </row>
    <row r="109" spans="1:11" x14ac:dyDescent="0.2">
      <c r="A109" s="3">
        <v>53063001900</v>
      </c>
      <c r="B109" s="7">
        <v>2630</v>
      </c>
      <c r="C109" s="3">
        <v>9</v>
      </c>
      <c r="D109" s="3">
        <v>9</v>
      </c>
      <c r="E109" s="3">
        <v>8</v>
      </c>
      <c r="F109" s="3">
        <v>6</v>
      </c>
      <c r="G109" s="5">
        <v>45968</v>
      </c>
      <c r="H109" s="3" t="s">
        <v>2</v>
      </c>
      <c r="I109" s="3" t="s">
        <v>3</v>
      </c>
      <c r="J109" s="3" t="s">
        <v>4</v>
      </c>
      <c r="K109" s="3" t="str">
        <f t="shared" si="1"/>
        <v>Yes</v>
      </c>
    </row>
    <row r="110" spans="1:11" x14ac:dyDescent="0.2">
      <c r="A110" s="3">
        <v>53063000200</v>
      </c>
      <c r="B110" s="7">
        <v>2871</v>
      </c>
      <c r="C110" s="3">
        <v>10</v>
      </c>
      <c r="D110" s="3">
        <v>10</v>
      </c>
      <c r="E110" s="3">
        <v>10</v>
      </c>
      <c r="F110" s="3">
        <v>9</v>
      </c>
      <c r="G110" s="5">
        <v>32833</v>
      </c>
      <c r="H110" s="3" t="s">
        <v>2</v>
      </c>
      <c r="I110" s="3" t="s">
        <v>3</v>
      </c>
      <c r="J110" s="3" t="s">
        <v>3</v>
      </c>
      <c r="K110" s="3" t="str">
        <f t="shared" si="1"/>
        <v>Yes</v>
      </c>
    </row>
    <row r="111" spans="1:11" x14ac:dyDescent="0.2">
      <c r="A111" s="3">
        <v>53065950300</v>
      </c>
      <c r="B111" s="7">
        <v>1694</v>
      </c>
      <c r="C111" s="3">
        <v>5</v>
      </c>
      <c r="D111" s="3">
        <v>5</v>
      </c>
      <c r="E111" s="3">
        <v>9</v>
      </c>
      <c r="F111" s="3">
        <v>6</v>
      </c>
      <c r="G111" s="5">
        <v>38305</v>
      </c>
      <c r="H111" s="3" t="s">
        <v>6</v>
      </c>
      <c r="I111" s="3" t="s">
        <v>4</v>
      </c>
      <c r="J111" s="3" t="s">
        <v>3</v>
      </c>
      <c r="K111" s="3" t="str">
        <f t="shared" si="1"/>
        <v>Yes</v>
      </c>
    </row>
    <row r="112" spans="1:11" x14ac:dyDescent="0.2">
      <c r="A112" s="3">
        <v>53063002000</v>
      </c>
      <c r="B112" s="7">
        <v>2825</v>
      </c>
      <c r="C112" s="3">
        <v>9</v>
      </c>
      <c r="D112" s="3">
        <v>9</v>
      </c>
      <c r="E112" s="3">
        <v>10</v>
      </c>
      <c r="F112" s="3">
        <v>8</v>
      </c>
      <c r="G112" s="5">
        <v>33355</v>
      </c>
      <c r="H112" s="3" t="s">
        <v>2</v>
      </c>
      <c r="I112" s="3" t="s">
        <v>3</v>
      </c>
      <c r="J112" s="3" t="s">
        <v>3</v>
      </c>
      <c r="K112" s="3" t="str">
        <f t="shared" si="1"/>
        <v>Yes</v>
      </c>
    </row>
    <row r="113" spans="1:11" x14ac:dyDescent="0.2">
      <c r="A113" s="3">
        <v>53063012200</v>
      </c>
      <c r="B113" s="7">
        <v>1667</v>
      </c>
      <c r="C113" s="3">
        <v>10</v>
      </c>
      <c r="D113" s="3">
        <v>10</v>
      </c>
      <c r="E113" s="3">
        <v>9</v>
      </c>
      <c r="F113" s="3">
        <v>7</v>
      </c>
      <c r="G113" s="5">
        <v>48750</v>
      </c>
      <c r="H113" s="3" t="s">
        <v>2</v>
      </c>
      <c r="I113" s="3" t="s">
        <v>3</v>
      </c>
      <c r="J113" s="3" t="s">
        <v>3</v>
      </c>
      <c r="K113" s="3" t="str">
        <f t="shared" si="1"/>
        <v>Yes</v>
      </c>
    </row>
    <row r="114" spans="1:11" x14ac:dyDescent="0.2">
      <c r="A114" s="3">
        <v>53001950300</v>
      </c>
      <c r="B114" s="7">
        <v>1313</v>
      </c>
      <c r="C114" s="3">
        <v>7</v>
      </c>
      <c r="D114" s="3">
        <v>7</v>
      </c>
      <c r="E114" s="3">
        <v>7</v>
      </c>
      <c r="F114" s="3">
        <v>10</v>
      </c>
      <c r="G114" s="5">
        <v>44107</v>
      </c>
      <c r="H114" s="3" t="s">
        <v>11</v>
      </c>
      <c r="I114" s="3" t="s">
        <v>4</v>
      </c>
      <c r="J114" s="3" t="s">
        <v>3</v>
      </c>
      <c r="K114" s="3" t="str">
        <f t="shared" si="1"/>
        <v>Yes</v>
      </c>
    </row>
    <row r="115" spans="1:11" x14ac:dyDescent="0.2">
      <c r="A115" s="3">
        <v>53063010201</v>
      </c>
      <c r="B115" s="7">
        <v>294</v>
      </c>
      <c r="C115" s="3">
        <v>4</v>
      </c>
      <c r="D115" s="3">
        <v>4</v>
      </c>
      <c r="E115" s="3">
        <v>8</v>
      </c>
      <c r="F115" s="3">
        <v>3</v>
      </c>
      <c r="G115" s="5">
        <v>71250</v>
      </c>
      <c r="H115" s="3" t="s">
        <v>2</v>
      </c>
      <c r="I115" s="3" t="s">
        <v>4</v>
      </c>
      <c r="J115" s="3" t="s">
        <v>4</v>
      </c>
      <c r="K115" s="3" t="str">
        <f t="shared" si="1"/>
        <v>No</v>
      </c>
    </row>
    <row r="116" spans="1:11" x14ac:dyDescent="0.2">
      <c r="A116" s="3">
        <v>53063002600</v>
      </c>
      <c r="B116" s="7">
        <v>3151</v>
      </c>
      <c r="C116" s="3">
        <v>10</v>
      </c>
      <c r="D116" s="3">
        <v>10</v>
      </c>
      <c r="E116" s="3">
        <v>10</v>
      </c>
      <c r="F116" s="3">
        <v>10</v>
      </c>
      <c r="G116" s="5">
        <v>37188</v>
      </c>
      <c r="H116" s="3" t="s">
        <v>2</v>
      </c>
      <c r="I116" s="3" t="s">
        <v>3</v>
      </c>
      <c r="J116" s="3" t="s">
        <v>3</v>
      </c>
      <c r="K116" s="3" t="str">
        <f t="shared" si="1"/>
        <v>Yes</v>
      </c>
    </row>
    <row r="117" spans="1:11" x14ac:dyDescent="0.2">
      <c r="A117" s="3">
        <v>53063013100</v>
      </c>
      <c r="B117" s="7">
        <v>9024</v>
      </c>
      <c r="C117" s="3">
        <v>8</v>
      </c>
      <c r="D117" s="3">
        <v>8</v>
      </c>
      <c r="E117" s="3">
        <v>8</v>
      </c>
      <c r="F117" s="3">
        <v>6</v>
      </c>
      <c r="G117" s="5">
        <v>56672</v>
      </c>
      <c r="H117" s="3" t="s">
        <v>2</v>
      </c>
      <c r="I117" s="3" t="s">
        <v>4</v>
      </c>
      <c r="J117" s="3" t="s">
        <v>4</v>
      </c>
      <c r="K117" s="3" t="str">
        <f t="shared" si="1"/>
        <v>No</v>
      </c>
    </row>
    <row r="118" spans="1:11" x14ac:dyDescent="0.2">
      <c r="A118" s="3">
        <v>53063011701</v>
      </c>
      <c r="B118" s="7">
        <v>1184</v>
      </c>
      <c r="C118" s="3">
        <v>10</v>
      </c>
      <c r="D118" s="3">
        <v>10</v>
      </c>
      <c r="E118" s="3">
        <v>9</v>
      </c>
      <c r="F118" s="3">
        <v>7</v>
      </c>
      <c r="G118" s="5">
        <v>48257</v>
      </c>
      <c r="H118" s="3" t="s">
        <v>2</v>
      </c>
      <c r="I118" s="3" t="s">
        <v>3</v>
      </c>
      <c r="J118" s="3" t="s">
        <v>3</v>
      </c>
      <c r="K118" s="3" t="str">
        <f t="shared" si="1"/>
        <v>Yes</v>
      </c>
    </row>
    <row r="119" spans="1:11" x14ac:dyDescent="0.2">
      <c r="A119" s="3">
        <v>53063001800</v>
      </c>
      <c r="B119" s="7">
        <v>1604</v>
      </c>
      <c r="C119" s="3">
        <v>9</v>
      </c>
      <c r="D119" s="3">
        <v>9</v>
      </c>
      <c r="E119" s="3">
        <v>9</v>
      </c>
      <c r="F119" s="3">
        <v>8</v>
      </c>
      <c r="G119" s="5">
        <v>38947</v>
      </c>
      <c r="H119" s="3" t="s">
        <v>2</v>
      </c>
      <c r="I119" s="3" t="s">
        <v>3</v>
      </c>
      <c r="J119" s="3" t="s">
        <v>3</v>
      </c>
      <c r="K119" s="3" t="str">
        <f t="shared" si="1"/>
        <v>Yes</v>
      </c>
    </row>
    <row r="120" spans="1:11" x14ac:dyDescent="0.2">
      <c r="A120" s="3">
        <v>53063011702</v>
      </c>
      <c r="B120" s="7">
        <v>3213</v>
      </c>
      <c r="C120" s="3">
        <v>8</v>
      </c>
      <c r="D120" s="3">
        <v>8</v>
      </c>
      <c r="E120" s="3">
        <v>7</v>
      </c>
      <c r="F120" s="3">
        <v>8</v>
      </c>
      <c r="G120" s="5">
        <v>33467</v>
      </c>
      <c r="H120" s="3" t="s">
        <v>2</v>
      </c>
      <c r="I120" s="3" t="s">
        <v>4</v>
      </c>
      <c r="J120" s="3" t="s">
        <v>4</v>
      </c>
      <c r="K120" s="3" t="str">
        <f t="shared" si="1"/>
        <v>No</v>
      </c>
    </row>
    <row r="121" spans="1:11" x14ac:dyDescent="0.2">
      <c r="A121" s="3">
        <v>53001950500</v>
      </c>
      <c r="B121" s="7">
        <v>1253</v>
      </c>
      <c r="C121" s="3">
        <v>7</v>
      </c>
      <c r="D121" s="3">
        <v>7</v>
      </c>
      <c r="E121" s="3">
        <v>10</v>
      </c>
      <c r="F121" s="3">
        <v>10</v>
      </c>
      <c r="G121" s="5">
        <v>54223</v>
      </c>
      <c r="H121" s="3" t="s">
        <v>11</v>
      </c>
      <c r="I121" s="3" t="s">
        <v>4</v>
      </c>
      <c r="J121" s="3" t="s">
        <v>3</v>
      </c>
      <c r="K121" s="3" t="str">
        <f t="shared" si="1"/>
        <v>Yes</v>
      </c>
    </row>
    <row r="122" spans="1:11" x14ac:dyDescent="0.2">
      <c r="A122" s="3">
        <v>53063003200</v>
      </c>
      <c r="B122" s="7">
        <v>1167</v>
      </c>
      <c r="C122" s="3">
        <v>10</v>
      </c>
      <c r="D122" s="3">
        <v>10</v>
      </c>
      <c r="E122" s="3">
        <v>10</v>
      </c>
      <c r="F122" s="3">
        <v>6</v>
      </c>
      <c r="G122" s="5">
        <v>33770</v>
      </c>
      <c r="H122" s="3" t="s">
        <v>2</v>
      </c>
      <c r="I122" s="3" t="s">
        <v>3</v>
      </c>
      <c r="J122" s="3" t="s">
        <v>3</v>
      </c>
      <c r="K122" s="3" t="str">
        <f t="shared" si="1"/>
        <v>Yes</v>
      </c>
    </row>
    <row r="123" spans="1:11" x14ac:dyDescent="0.2">
      <c r="A123" s="3">
        <v>53063001500</v>
      </c>
      <c r="B123" s="7">
        <v>3601</v>
      </c>
      <c r="C123" s="3">
        <v>9</v>
      </c>
      <c r="D123" s="3">
        <v>9</v>
      </c>
      <c r="E123" s="3">
        <v>9</v>
      </c>
      <c r="F123" s="3">
        <v>9</v>
      </c>
      <c r="G123" s="5">
        <v>45625</v>
      </c>
      <c r="H123" s="3" t="s">
        <v>2</v>
      </c>
      <c r="I123" s="3" t="s">
        <v>3</v>
      </c>
      <c r="J123" s="3" t="s">
        <v>3</v>
      </c>
      <c r="K123" s="3" t="str">
        <f t="shared" si="1"/>
        <v>Yes</v>
      </c>
    </row>
    <row r="124" spans="1:11" x14ac:dyDescent="0.2">
      <c r="A124" s="3">
        <v>53003960600</v>
      </c>
      <c r="B124" s="7">
        <v>2500</v>
      </c>
      <c r="C124" s="3">
        <v>5</v>
      </c>
      <c r="D124" s="3">
        <v>5</v>
      </c>
      <c r="E124" s="3">
        <v>8</v>
      </c>
      <c r="F124" s="3">
        <v>4</v>
      </c>
      <c r="G124" s="5">
        <v>58155</v>
      </c>
      <c r="H124" s="3" t="s">
        <v>8</v>
      </c>
      <c r="I124" s="3" t="s">
        <v>4</v>
      </c>
      <c r="J124" s="3" t="s">
        <v>4</v>
      </c>
      <c r="K124" s="3" t="str">
        <f t="shared" si="1"/>
        <v>No</v>
      </c>
    </row>
    <row r="125" spans="1:11" x14ac:dyDescent="0.2">
      <c r="A125" s="3">
        <v>53063001600</v>
      </c>
      <c r="B125" s="7">
        <v>2131</v>
      </c>
      <c r="C125" s="3">
        <v>9</v>
      </c>
      <c r="D125" s="3">
        <v>9</v>
      </c>
      <c r="E125" s="3">
        <v>8</v>
      </c>
      <c r="F125" s="3">
        <v>9</v>
      </c>
      <c r="G125" s="5">
        <v>33242</v>
      </c>
      <c r="H125" s="3" t="s">
        <v>2</v>
      </c>
      <c r="I125" s="3" t="s">
        <v>3</v>
      </c>
      <c r="J125" s="3" t="s">
        <v>3</v>
      </c>
      <c r="K125" s="3" t="str">
        <f t="shared" si="1"/>
        <v>Yes</v>
      </c>
    </row>
    <row r="126" spans="1:11" x14ac:dyDescent="0.2">
      <c r="A126" s="3">
        <v>53063001400</v>
      </c>
      <c r="B126" s="7">
        <v>4326</v>
      </c>
      <c r="C126" s="3">
        <v>10</v>
      </c>
      <c r="D126" s="3">
        <v>10</v>
      </c>
      <c r="E126" s="3">
        <v>8</v>
      </c>
      <c r="F126" s="3">
        <v>10</v>
      </c>
      <c r="G126" s="5">
        <v>37531</v>
      </c>
      <c r="H126" s="3" t="s">
        <v>2</v>
      </c>
      <c r="I126" s="3" t="s">
        <v>3</v>
      </c>
      <c r="J126" s="3" t="s">
        <v>3</v>
      </c>
      <c r="K126" s="3" t="str">
        <f t="shared" si="1"/>
        <v>Yes</v>
      </c>
    </row>
    <row r="127" spans="1:11" x14ac:dyDescent="0.2">
      <c r="A127" s="3">
        <v>53003960300</v>
      </c>
      <c r="B127" s="7">
        <v>2492</v>
      </c>
      <c r="C127" s="3">
        <v>6</v>
      </c>
      <c r="D127" s="3">
        <v>6</v>
      </c>
      <c r="E127" s="3">
        <v>7</v>
      </c>
      <c r="F127" s="3">
        <v>8</v>
      </c>
      <c r="G127" s="5">
        <v>33364</v>
      </c>
      <c r="H127" s="3" t="s">
        <v>8</v>
      </c>
      <c r="I127" s="3" t="s">
        <v>4</v>
      </c>
      <c r="J127" s="3" t="s">
        <v>4</v>
      </c>
      <c r="K127" s="3" t="str">
        <f t="shared" si="1"/>
        <v>No</v>
      </c>
    </row>
    <row r="128" spans="1:11" x14ac:dyDescent="0.2">
      <c r="A128" s="3">
        <v>53063011101</v>
      </c>
      <c r="B128" s="7">
        <v>2750</v>
      </c>
      <c r="C128" s="3">
        <v>10</v>
      </c>
      <c r="D128" s="3">
        <v>10</v>
      </c>
      <c r="E128" s="3">
        <v>10</v>
      </c>
      <c r="F128" s="3">
        <v>9</v>
      </c>
      <c r="G128" s="5">
        <v>23880</v>
      </c>
      <c r="H128" s="3" t="s">
        <v>2</v>
      </c>
      <c r="I128" s="3" t="s">
        <v>3</v>
      </c>
      <c r="J128" s="3" t="s">
        <v>3</v>
      </c>
      <c r="K128" s="3" t="str">
        <f t="shared" si="1"/>
        <v>Yes</v>
      </c>
    </row>
    <row r="129" spans="1:11" x14ac:dyDescent="0.2">
      <c r="A129" s="3">
        <v>53063003000</v>
      </c>
      <c r="B129" s="7">
        <v>1450</v>
      </c>
      <c r="C129" s="3">
        <v>10</v>
      </c>
      <c r="D129" s="3">
        <v>10</v>
      </c>
      <c r="E129" s="3">
        <v>7</v>
      </c>
      <c r="F129" s="3">
        <v>10</v>
      </c>
      <c r="G129" s="5">
        <v>33571</v>
      </c>
      <c r="H129" s="3" t="s">
        <v>2</v>
      </c>
      <c r="I129" s="3" t="s">
        <v>3</v>
      </c>
      <c r="J129" s="3" t="s">
        <v>3</v>
      </c>
      <c r="K129" s="3" t="str">
        <f t="shared" si="1"/>
        <v>Yes</v>
      </c>
    </row>
    <row r="130" spans="1:11" x14ac:dyDescent="0.2">
      <c r="A130" s="3">
        <v>53063012901</v>
      </c>
      <c r="B130" s="7">
        <v>414</v>
      </c>
      <c r="C130" s="3">
        <v>9</v>
      </c>
      <c r="D130" s="3">
        <v>9</v>
      </c>
      <c r="E130" s="3">
        <v>8</v>
      </c>
      <c r="F130" s="3">
        <v>7</v>
      </c>
      <c r="G130" s="5">
        <v>54375</v>
      </c>
      <c r="H130" s="3" t="s">
        <v>2</v>
      </c>
      <c r="I130" s="3" t="s">
        <v>3</v>
      </c>
      <c r="J130" s="3" t="s">
        <v>4</v>
      </c>
      <c r="K130" s="3" t="str">
        <f t="shared" si="1"/>
        <v>Yes</v>
      </c>
    </row>
    <row r="131" spans="1:11" x14ac:dyDescent="0.2">
      <c r="A131" s="3">
        <v>53063014400</v>
      </c>
      <c r="B131" s="7">
        <v>2965</v>
      </c>
      <c r="C131" s="3">
        <v>9</v>
      </c>
      <c r="D131" s="3">
        <v>9</v>
      </c>
      <c r="E131" s="3">
        <v>10</v>
      </c>
      <c r="F131" s="3">
        <v>8</v>
      </c>
      <c r="G131" s="5">
        <v>49935</v>
      </c>
      <c r="H131" s="3" t="s">
        <v>2</v>
      </c>
      <c r="I131" s="3" t="s">
        <v>3</v>
      </c>
      <c r="J131" s="3" t="s">
        <v>3</v>
      </c>
      <c r="K131" s="3" t="str">
        <f t="shared" ref="K131:K143" si="2">IF(I131="Yes","Yes",IF(J131="Yes","Yes","No"))</f>
        <v>Yes</v>
      </c>
    </row>
    <row r="132" spans="1:11" x14ac:dyDescent="0.2">
      <c r="A132" s="3">
        <v>53001950400</v>
      </c>
      <c r="B132" s="7">
        <v>698</v>
      </c>
      <c r="C132" s="3">
        <v>7</v>
      </c>
      <c r="D132" s="3">
        <v>7</v>
      </c>
      <c r="E132" s="3">
        <v>9</v>
      </c>
      <c r="F132" s="3">
        <v>10</v>
      </c>
      <c r="G132" s="5">
        <v>47036</v>
      </c>
      <c r="H132" s="3" t="s">
        <v>11</v>
      </c>
      <c r="I132" s="3" t="s">
        <v>4</v>
      </c>
      <c r="J132" s="3" t="s">
        <v>3</v>
      </c>
      <c r="K132" s="3" t="str">
        <f t="shared" si="2"/>
        <v>Yes</v>
      </c>
    </row>
    <row r="133" spans="1:11" x14ac:dyDescent="0.2">
      <c r="A133" s="3">
        <v>53063012000</v>
      </c>
      <c r="B133" s="7">
        <v>8</v>
      </c>
      <c r="C133" s="3">
        <v>9</v>
      </c>
      <c r="D133" s="3">
        <v>9</v>
      </c>
      <c r="E133" s="3">
        <v>7</v>
      </c>
      <c r="F133" s="3">
        <v>8</v>
      </c>
      <c r="G133" s="5">
        <v>45665</v>
      </c>
      <c r="H133" s="3" t="s">
        <v>2</v>
      </c>
      <c r="I133" s="3" t="s">
        <v>3</v>
      </c>
      <c r="J133" s="3" t="s">
        <v>4</v>
      </c>
      <c r="K133" s="3" t="str">
        <f t="shared" si="2"/>
        <v>Yes</v>
      </c>
    </row>
    <row r="134" spans="1:11" x14ac:dyDescent="0.2">
      <c r="A134" s="3">
        <v>53063003800</v>
      </c>
      <c r="B134" s="7">
        <v>1150</v>
      </c>
      <c r="C134" s="3">
        <v>8</v>
      </c>
      <c r="D134" s="3">
        <v>8</v>
      </c>
      <c r="E134" s="3">
        <v>8</v>
      </c>
      <c r="F134" s="3">
        <v>5</v>
      </c>
      <c r="G134" s="5">
        <v>45075</v>
      </c>
      <c r="H134" s="3" t="s">
        <v>2</v>
      </c>
      <c r="I134" s="3" t="s">
        <v>4</v>
      </c>
      <c r="J134" s="3" t="s">
        <v>4</v>
      </c>
      <c r="K134" s="3" t="str">
        <f t="shared" si="2"/>
        <v>No</v>
      </c>
    </row>
    <row r="135" spans="1:11" x14ac:dyDescent="0.2">
      <c r="A135" s="3">
        <v>53063011202</v>
      </c>
      <c r="B135" s="7">
        <v>2268</v>
      </c>
      <c r="C135" s="3">
        <v>8</v>
      </c>
      <c r="D135" s="3">
        <v>8</v>
      </c>
      <c r="E135" s="3">
        <v>8</v>
      </c>
      <c r="F135" s="3">
        <v>6</v>
      </c>
      <c r="G135" s="5">
        <v>56104</v>
      </c>
      <c r="H135" s="3" t="s">
        <v>2</v>
      </c>
      <c r="I135" s="3" t="s">
        <v>4</v>
      </c>
      <c r="J135" s="3" t="s">
        <v>4</v>
      </c>
      <c r="K135" s="3" t="str">
        <f t="shared" si="2"/>
        <v>No</v>
      </c>
    </row>
    <row r="136" spans="1:11" x14ac:dyDescent="0.2">
      <c r="A136" s="3">
        <v>53063003500</v>
      </c>
      <c r="B136" s="7">
        <v>666</v>
      </c>
      <c r="C136" s="3">
        <v>10</v>
      </c>
      <c r="D136" s="3">
        <v>10</v>
      </c>
      <c r="E136" s="3">
        <v>10</v>
      </c>
      <c r="F136" s="3">
        <v>6</v>
      </c>
      <c r="G136" s="5">
        <v>15651</v>
      </c>
      <c r="H136" s="3" t="s">
        <v>2</v>
      </c>
      <c r="I136" s="3" t="s">
        <v>3</v>
      </c>
      <c r="J136" s="3" t="s">
        <v>3</v>
      </c>
      <c r="K136" s="3" t="str">
        <f t="shared" si="2"/>
        <v>Yes</v>
      </c>
    </row>
    <row r="137" spans="1:11" x14ac:dyDescent="0.2">
      <c r="A137" s="3">
        <v>53063010402</v>
      </c>
      <c r="B137" s="7">
        <v>986</v>
      </c>
      <c r="C137" s="3">
        <v>6</v>
      </c>
      <c r="D137" s="3">
        <v>6</v>
      </c>
      <c r="E137" s="3">
        <v>8</v>
      </c>
      <c r="F137" s="3">
        <v>5</v>
      </c>
      <c r="G137" s="5">
        <v>72955</v>
      </c>
      <c r="H137" s="3" t="s">
        <v>2</v>
      </c>
      <c r="I137" s="3" t="s">
        <v>3</v>
      </c>
      <c r="J137" s="3" t="s">
        <v>4</v>
      </c>
      <c r="K137" s="3" t="str">
        <f t="shared" si="2"/>
        <v>Yes</v>
      </c>
    </row>
    <row r="138" spans="1:11" x14ac:dyDescent="0.2">
      <c r="A138" s="3">
        <v>53065950900</v>
      </c>
      <c r="B138" s="7">
        <v>1073</v>
      </c>
      <c r="C138" s="3">
        <v>3</v>
      </c>
      <c r="D138" s="3">
        <v>3</v>
      </c>
      <c r="E138" s="3">
        <v>8</v>
      </c>
      <c r="F138" s="3">
        <v>5</v>
      </c>
      <c r="G138" s="5">
        <v>44896</v>
      </c>
      <c r="H138" s="3" t="s">
        <v>6</v>
      </c>
      <c r="I138" s="3" t="s">
        <v>4</v>
      </c>
      <c r="J138" s="3" t="s">
        <v>4</v>
      </c>
      <c r="K138" s="3" t="str">
        <f t="shared" si="2"/>
        <v>No</v>
      </c>
    </row>
    <row r="139" spans="1:11" x14ac:dyDescent="0.2">
      <c r="A139" s="3">
        <v>53063011201</v>
      </c>
      <c r="B139" s="7">
        <v>4516</v>
      </c>
      <c r="C139" s="3">
        <v>9</v>
      </c>
      <c r="D139" s="3">
        <v>9</v>
      </c>
      <c r="E139" s="3">
        <v>9</v>
      </c>
      <c r="F139" s="3">
        <v>8</v>
      </c>
      <c r="G139" s="5">
        <v>38203</v>
      </c>
      <c r="H139" s="3" t="s">
        <v>2</v>
      </c>
      <c r="I139" s="3" t="s">
        <v>3</v>
      </c>
      <c r="J139" s="3" t="s">
        <v>3</v>
      </c>
      <c r="K139" s="3" t="str">
        <f t="shared" si="2"/>
        <v>Yes</v>
      </c>
    </row>
    <row r="140" spans="1:11" x14ac:dyDescent="0.2">
      <c r="A140" s="3">
        <v>53063002900</v>
      </c>
      <c r="B140" s="7">
        <v>2098</v>
      </c>
      <c r="C140" s="3">
        <v>9</v>
      </c>
      <c r="D140" s="3">
        <v>9</v>
      </c>
      <c r="E140" s="3">
        <v>9</v>
      </c>
      <c r="F140" s="3">
        <v>5</v>
      </c>
      <c r="G140" s="5">
        <v>55694</v>
      </c>
      <c r="H140" s="3" t="s">
        <v>2</v>
      </c>
      <c r="I140" s="3" t="s">
        <v>3</v>
      </c>
      <c r="J140" s="3" t="s">
        <v>3</v>
      </c>
      <c r="K140" s="3" t="str">
        <f t="shared" si="2"/>
        <v>Yes</v>
      </c>
    </row>
    <row r="141" spans="1:11" x14ac:dyDescent="0.2">
      <c r="A141" s="3">
        <v>53063014500</v>
      </c>
      <c r="B141" s="7">
        <v>1152</v>
      </c>
      <c r="C141" s="3">
        <v>10</v>
      </c>
      <c r="D141" s="3">
        <v>10</v>
      </c>
      <c r="E141" s="3">
        <v>10</v>
      </c>
      <c r="F141" s="3">
        <v>9</v>
      </c>
      <c r="G141" s="5">
        <v>25625</v>
      </c>
      <c r="H141" s="3" t="s">
        <v>2</v>
      </c>
      <c r="I141" s="3" t="s">
        <v>3</v>
      </c>
      <c r="J141" s="3" t="s">
        <v>3</v>
      </c>
      <c r="K141" s="3" t="str">
        <f t="shared" si="2"/>
        <v>Yes</v>
      </c>
    </row>
    <row r="142" spans="1:11" x14ac:dyDescent="0.2">
      <c r="A142" s="3">
        <v>53063000400</v>
      </c>
      <c r="B142" s="7">
        <v>2585</v>
      </c>
      <c r="C142" s="3">
        <v>10</v>
      </c>
      <c r="D142" s="3">
        <v>10</v>
      </c>
      <c r="E142" s="3">
        <v>8</v>
      </c>
      <c r="F142" s="3">
        <v>9</v>
      </c>
      <c r="G142" s="5">
        <v>35526</v>
      </c>
      <c r="H142" s="3" t="s">
        <v>2</v>
      </c>
      <c r="I142" s="3" t="s">
        <v>3</v>
      </c>
      <c r="J142" s="3" t="s">
        <v>3</v>
      </c>
      <c r="K142" s="3" t="str">
        <f t="shared" si="2"/>
        <v>Yes</v>
      </c>
    </row>
    <row r="143" spans="1:11" x14ac:dyDescent="0.2">
      <c r="A143" s="3">
        <v>53063002100</v>
      </c>
      <c r="B143" s="7">
        <v>1635</v>
      </c>
      <c r="C143" s="3">
        <v>8</v>
      </c>
      <c r="D143" s="3">
        <v>8</v>
      </c>
      <c r="E143" s="3">
        <v>9</v>
      </c>
      <c r="F143" s="3">
        <v>8</v>
      </c>
      <c r="G143" s="5">
        <v>46230</v>
      </c>
      <c r="H143" s="3" t="s">
        <v>2</v>
      </c>
      <c r="I143" s="3" t="s">
        <v>4</v>
      </c>
      <c r="J143" s="3" t="s">
        <v>3</v>
      </c>
      <c r="K143" s="3" t="str">
        <f t="shared" si="2"/>
        <v>Yes</v>
      </c>
    </row>
    <row r="144" spans="1:11" x14ac:dyDescent="0.2">
      <c r="B144" s="7"/>
    </row>
    <row r="145" spans="1:11" x14ac:dyDescent="0.2">
      <c r="B145" s="7"/>
    </row>
    <row r="146" spans="1:11" x14ac:dyDescent="0.2">
      <c r="A146" s="3" t="s">
        <v>21</v>
      </c>
      <c r="B146" s="7">
        <f>SUM(B2:B143)</f>
        <v>311176</v>
      </c>
      <c r="C146" s="6">
        <f>AVERAGE(C2:C143)</f>
        <v>5.577464788732394</v>
      </c>
      <c r="D146" s="6">
        <f>AVERAGE(D2:D143)</f>
        <v>5.577464788732394</v>
      </c>
      <c r="E146" s="6">
        <f>AVERAGE(E2:E143)</f>
        <v>6.007042253521127</v>
      </c>
      <c r="F146" s="6">
        <f>AVERAGE(F2:F143)</f>
        <v>5.119718309859155</v>
      </c>
      <c r="G146" s="7">
        <f>AVERAGE(G2:G143)</f>
        <v>54038.183098591551</v>
      </c>
      <c r="I146" s="3">
        <f>COUNTIF(I2:I143,"YES")</f>
        <v>36</v>
      </c>
      <c r="J146" s="3">
        <f>COUNTIFS(I2:I143,"No",J2:J143,"Yes")</f>
        <v>12</v>
      </c>
      <c r="K146" s="3">
        <f>COUNTIF(K2:K143,"YES")</f>
        <v>48</v>
      </c>
    </row>
    <row r="147" spans="1:11" x14ac:dyDescent="0.2">
      <c r="B147" s="3">
        <f>COUNT(B2:B143)</f>
        <v>142</v>
      </c>
      <c r="I147" s="8">
        <f>I146/$B$147</f>
        <v>0.25352112676056338</v>
      </c>
      <c r="J147" s="8">
        <f t="shared" ref="J147:K147" si="3">J146/$B$147</f>
        <v>8.4507042253521125E-2</v>
      </c>
      <c r="K147" s="8">
        <f t="shared" si="3"/>
        <v>0.3380281690140845</v>
      </c>
    </row>
  </sheetData>
  <autoFilter ref="A1:K143" xr:uid="{476CA95C-B72D-42B4-9F29-979395840156}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Tract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James Gall</cp:lastModifiedBy>
  <dcterms:created xsi:type="dcterms:W3CDTF">2021-04-21T12:53:17Z</dcterms:created>
  <dcterms:modified xsi:type="dcterms:W3CDTF">2021-09-27T17:42:38Z</dcterms:modified>
</cp:coreProperties>
</file>