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5552B893-0FC0-4900-9FA8-291CB2783F51}" xr6:coauthVersionLast="44" xr6:coauthVersionMax="44" xr10:uidLastSave="{00000000-0000-0000-0000-000000000000}"/>
  <bookViews>
    <workbookView xWindow="28680" yWindow="-120" windowWidth="29040" windowHeight="15990" xr2:uid="{F22C5200-178F-4E70-A283-F52BDFFAE3E8}"/>
  </bookViews>
  <sheets>
    <sheet name="Energy Forecast- aMW" sheetId="1" r:id="rId1"/>
    <sheet name="Peak Forecast- MW" sheetId="2" r:id="rId2"/>
    <sheet name="Retail Sales (kWh)" sheetId="3" r:id="rId3"/>
    <sheet name="Load Split Percentages" sheetId="4" r:id="rId4"/>
    <sheet name="PHEV" sheetId="5" r:id="rId5"/>
    <sheet name="Customer Rooftop Solar" sheetId="6" r:id="rId6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2" i="1" l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AN90" i="3" l="1"/>
  <c r="AM90" i="3"/>
  <c r="AL90" i="3"/>
  <c r="AK90" i="3"/>
  <c r="AJ90" i="3"/>
  <c r="AI90" i="3"/>
  <c r="AH90" i="3"/>
  <c r="AG90" i="3"/>
  <c r="AF90" i="3"/>
  <c r="AE90" i="3"/>
  <c r="AD90" i="3"/>
  <c r="AC90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A90" i="3"/>
  <c r="Z90" i="3"/>
  <c r="Y90" i="3"/>
  <c r="X90" i="3"/>
  <c r="W90" i="3"/>
  <c r="V90" i="3"/>
  <c r="U90" i="3"/>
  <c r="T90" i="3"/>
  <c r="S90" i="3"/>
  <c r="R90" i="3"/>
  <c r="Q90" i="3"/>
  <c r="P90" i="3"/>
  <c r="AA89" i="3"/>
  <c r="Z89" i="3"/>
  <c r="Y89" i="3"/>
  <c r="X89" i="3"/>
  <c r="W89" i="3"/>
  <c r="V89" i="3"/>
  <c r="U89" i="3"/>
  <c r="T89" i="3"/>
  <c r="S89" i="3"/>
  <c r="R89" i="3"/>
  <c r="Q89" i="3"/>
  <c r="P89" i="3"/>
  <c r="AA88" i="3"/>
  <c r="Z88" i="3"/>
  <c r="Y88" i="3"/>
  <c r="X88" i="3"/>
  <c r="W88" i="3"/>
  <c r="V88" i="3"/>
  <c r="U88" i="3"/>
  <c r="T88" i="3"/>
  <c r="S88" i="3"/>
  <c r="R88" i="3"/>
  <c r="Q88" i="3"/>
  <c r="P88" i="3"/>
  <c r="AA87" i="3"/>
  <c r="Z87" i="3"/>
  <c r="Y87" i="3"/>
  <c r="X87" i="3"/>
  <c r="W87" i="3"/>
  <c r="V87" i="3"/>
  <c r="U87" i="3"/>
  <c r="T87" i="3"/>
  <c r="S87" i="3"/>
  <c r="R87" i="3"/>
  <c r="Q87" i="3"/>
  <c r="P87" i="3"/>
  <c r="AA86" i="3"/>
  <c r="Z86" i="3"/>
  <c r="Y86" i="3"/>
  <c r="X86" i="3"/>
  <c r="W86" i="3"/>
  <c r="V86" i="3"/>
  <c r="U86" i="3"/>
  <c r="T86" i="3"/>
  <c r="S86" i="3"/>
  <c r="R86" i="3"/>
  <c r="Q86" i="3"/>
  <c r="P86" i="3"/>
  <c r="C86" i="3" s="1"/>
  <c r="N90" i="3"/>
  <c r="M90" i="3"/>
  <c r="L90" i="3"/>
  <c r="K90" i="3"/>
  <c r="J90" i="3"/>
  <c r="I90" i="3"/>
  <c r="H90" i="3"/>
  <c r="G90" i="3"/>
  <c r="F90" i="3"/>
  <c r="E90" i="3"/>
  <c r="D90" i="3"/>
  <c r="C90" i="3"/>
  <c r="N89" i="3"/>
  <c r="M89" i="3"/>
  <c r="L89" i="3"/>
  <c r="K89" i="3"/>
  <c r="J89" i="3"/>
  <c r="I89" i="3"/>
  <c r="H89" i="3"/>
  <c r="G89" i="3"/>
  <c r="F89" i="3"/>
  <c r="E89" i="3"/>
  <c r="D89" i="3"/>
  <c r="C89" i="3"/>
  <c r="N88" i="3"/>
  <c r="M88" i="3"/>
  <c r="L88" i="3"/>
  <c r="K88" i="3"/>
  <c r="J88" i="3"/>
  <c r="I88" i="3"/>
  <c r="H88" i="3"/>
  <c r="G88" i="3"/>
  <c r="F88" i="3"/>
  <c r="E88" i="3"/>
  <c r="D88" i="3"/>
  <c r="C88" i="3"/>
  <c r="N87" i="3"/>
  <c r="M87" i="3"/>
  <c r="L87" i="3"/>
  <c r="K87" i="3"/>
  <c r="J87" i="3"/>
  <c r="I87" i="3"/>
  <c r="H87" i="3"/>
  <c r="G87" i="3"/>
  <c r="F87" i="3"/>
  <c r="E87" i="3"/>
  <c r="D87" i="3"/>
  <c r="C87" i="3"/>
  <c r="N86" i="3"/>
  <c r="M86" i="3"/>
  <c r="L86" i="3"/>
  <c r="K86" i="3"/>
  <c r="J86" i="3"/>
  <c r="I86" i="3"/>
  <c r="H86" i="3"/>
  <c r="G86" i="3"/>
  <c r="F86" i="3"/>
  <c r="E86" i="3"/>
  <c r="D86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4" i="3"/>
  <c r="M4" i="3"/>
  <c r="L4" i="3"/>
  <c r="K4" i="3"/>
  <c r="J4" i="3"/>
  <c r="I4" i="3"/>
  <c r="H4" i="3"/>
  <c r="G4" i="3"/>
  <c r="F4" i="3"/>
  <c r="E4" i="3"/>
  <c r="D4" i="3"/>
  <c r="C4" i="3"/>
  <c r="P91" i="3" l="1"/>
  <c r="AC91" i="3"/>
  <c r="V91" i="3"/>
  <c r="AI91" i="3"/>
  <c r="S91" i="3"/>
  <c r="AF91" i="3"/>
  <c r="Y91" i="3"/>
  <c r="AL91" i="3"/>
  <c r="AA91" i="3"/>
  <c r="AN91" i="3"/>
  <c r="U91" i="3"/>
  <c r="AH91" i="3"/>
  <c r="Z91" i="3"/>
  <c r="AM91" i="3"/>
  <c r="Q91" i="3"/>
  <c r="AD91" i="3"/>
  <c r="W91" i="3"/>
  <c r="AJ91" i="3"/>
  <c r="T91" i="3"/>
  <c r="AG91" i="3"/>
  <c r="R91" i="3"/>
  <c r="AE91" i="3"/>
  <c r="X91" i="3"/>
  <c r="AK91" i="3"/>
  <c r="J91" i="3" l="1"/>
  <c r="M91" i="3"/>
  <c r="N91" i="3"/>
  <c r="E91" i="3"/>
  <c r="F91" i="3"/>
  <c r="R92" i="3"/>
  <c r="AE92" i="3"/>
  <c r="X92" i="3"/>
  <c r="AK92" i="3"/>
  <c r="Y92" i="3"/>
  <c r="AL92" i="3"/>
  <c r="Z92" i="3"/>
  <c r="AM92" i="3"/>
  <c r="K91" i="3"/>
  <c r="G91" i="3"/>
  <c r="D91" i="3"/>
  <c r="H91" i="3"/>
  <c r="L91" i="3"/>
  <c r="I91" i="3"/>
  <c r="U92" i="3"/>
  <c r="AH92" i="3"/>
  <c r="T92" i="3"/>
  <c r="AG92" i="3"/>
  <c r="V92" i="3"/>
  <c r="AI92" i="3"/>
  <c r="S92" i="3"/>
  <c r="AF92" i="3"/>
  <c r="AA92" i="3"/>
  <c r="AN92" i="3"/>
  <c r="P92" i="3"/>
  <c r="AC92" i="3"/>
  <c r="Q92" i="3"/>
  <c r="AD92" i="3"/>
  <c r="W92" i="3"/>
  <c r="AJ92" i="3"/>
  <c r="C91" i="3"/>
  <c r="Q93" i="3" l="1"/>
  <c r="AD93" i="3"/>
  <c r="R93" i="3"/>
  <c r="AE93" i="3"/>
  <c r="V93" i="3"/>
  <c r="AI93" i="3"/>
  <c r="S93" i="3"/>
  <c r="AF93" i="3"/>
  <c r="D92" i="3"/>
  <c r="N92" i="3"/>
  <c r="I92" i="3"/>
  <c r="H92" i="3"/>
  <c r="M92" i="3"/>
  <c r="K92" i="3"/>
  <c r="X93" i="3"/>
  <c r="AK93" i="3"/>
  <c r="T93" i="3"/>
  <c r="AG93" i="3"/>
  <c r="AA93" i="3"/>
  <c r="AN93" i="3"/>
  <c r="Y93" i="3"/>
  <c r="AL93" i="3"/>
  <c r="P93" i="3"/>
  <c r="AC93" i="3"/>
  <c r="Z93" i="3"/>
  <c r="AM93" i="3"/>
  <c r="W93" i="3"/>
  <c r="AJ93" i="3"/>
  <c r="U93" i="3"/>
  <c r="AH93" i="3"/>
  <c r="J92" i="3"/>
  <c r="C92" i="3"/>
  <c r="F92" i="3"/>
  <c r="G92" i="3"/>
  <c r="L92" i="3"/>
  <c r="E92" i="3"/>
  <c r="AA94" i="3" l="1"/>
  <c r="AN94" i="3"/>
  <c r="U94" i="3"/>
  <c r="AH94" i="3"/>
  <c r="V94" i="3"/>
  <c r="AI94" i="3"/>
  <c r="S94" i="3"/>
  <c r="AF94" i="3"/>
  <c r="J93" i="3"/>
  <c r="C93" i="3"/>
  <c r="N93" i="3"/>
  <c r="K93" i="3"/>
  <c r="F93" i="3"/>
  <c r="E93" i="3"/>
  <c r="T94" i="3"/>
  <c r="AG94" i="3"/>
  <c r="R94" i="3"/>
  <c r="AE94" i="3"/>
  <c r="Z94" i="3"/>
  <c r="AM94" i="3"/>
  <c r="P94" i="3"/>
  <c r="AC94" i="3"/>
  <c r="X94" i="3"/>
  <c r="AK94" i="3"/>
  <c r="Q94" i="3"/>
  <c r="AD94" i="3"/>
  <c r="Y94" i="3"/>
  <c r="AL94" i="3"/>
  <c r="W94" i="3"/>
  <c r="AJ94" i="3"/>
  <c r="H93" i="3"/>
  <c r="M93" i="3"/>
  <c r="L93" i="3"/>
  <c r="G93" i="3"/>
  <c r="I93" i="3"/>
  <c r="D93" i="3"/>
  <c r="Q95" i="3" l="1"/>
  <c r="AD95" i="3"/>
  <c r="AA95" i="3"/>
  <c r="AN95" i="3"/>
  <c r="P95" i="3"/>
  <c r="AC95" i="3"/>
  <c r="Y95" i="3"/>
  <c r="AL95" i="3"/>
  <c r="L94" i="3"/>
  <c r="K94" i="3"/>
  <c r="M94" i="3"/>
  <c r="G94" i="3"/>
  <c r="F94" i="3"/>
  <c r="H94" i="3"/>
  <c r="U95" i="3"/>
  <c r="AH95" i="3"/>
  <c r="S95" i="3"/>
  <c r="AF95" i="3"/>
  <c r="X95" i="3"/>
  <c r="AK95" i="3"/>
  <c r="R95" i="3"/>
  <c r="AE95" i="3"/>
  <c r="Z95" i="3"/>
  <c r="AM95" i="3"/>
  <c r="T95" i="3"/>
  <c r="AG95" i="3"/>
  <c r="W95" i="3"/>
  <c r="AJ95" i="3"/>
  <c r="V95" i="3"/>
  <c r="AI95" i="3"/>
  <c r="J94" i="3"/>
  <c r="D94" i="3"/>
  <c r="C94" i="3"/>
  <c r="E94" i="3"/>
  <c r="I94" i="3"/>
  <c r="N94" i="3"/>
  <c r="X96" i="3" l="1"/>
  <c r="AK96" i="3"/>
  <c r="Y96" i="3"/>
  <c r="AL96" i="3"/>
  <c r="V96" i="3"/>
  <c r="AI96" i="3"/>
  <c r="J95" i="3"/>
  <c r="M95" i="3"/>
  <c r="K95" i="3"/>
  <c r="H95" i="3"/>
  <c r="L95" i="3"/>
  <c r="N95" i="3"/>
  <c r="U96" i="3"/>
  <c r="AH96" i="3"/>
  <c r="W96" i="3"/>
  <c r="AJ96" i="3"/>
  <c r="AA96" i="3"/>
  <c r="AN96" i="3"/>
  <c r="R96" i="3"/>
  <c r="AE96" i="3"/>
  <c r="Q96" i="3"/>
  <c r="AD96" i="3"/>
  <c r="Z96" i="3"/>
  <c r="AM96" i="3"/>
  <c r="T96" i="3"/>
  <c r="AG96" i="3"/>
  <c r="P96" i="3"/>
  <c r="AC96" i="3"/>
  <c r="S96" i="3"/>
  <c r="AF96" i="3"/>
  <c r="I95" i="3"/>
  <c r="G95" i="3"/>
  <c r="E95" i="3"/>
  <c r="F95" i="3"/>
  <c r="C95" i="3"/>
  <c r="D95" i="3"/>
  <c r="Z97" i="3" l="1"/>
  <c r="AM97" i="3"/>
  <c r="Q97" i="3"/>
  <c r="AD97" i="3"/>
  <c r="R97" i="3"/>
  <c r="AE97" i="3"/>
  <c r="T97" i="3"/>
  <c r="AG97" i="3"/>
  <c r="C96" i="3"/>
  <c r="M96" i="3"/>
  <c r="E96" i="3"/>
  <c r="J96" i="3"/>
  <c r="L96" i="3"/>
  <c r="U97" i="3"/>
  <c r="AH97" i="3"/>
  <c r="X97" i="3"/>
  <c r="K97" i="3" s="1"/>
  <c r="AK97" i="3"/>
  <c r="W97" i="3"/>
  <c r="AJ97" i="3"/>
  <c r="AA97" i="3"/>
  <c r="N97" i="3" s="1"/>
  <c r="AN97" i="3"/>
  <c r="S97" i="3"/>
  <c r="AF97" i="3"/>
  <c r="Y97" i="3"/>
  <c r="L97" i="3" s="1"/>
  <c r="AL97" i="3"/>
  <c r="P97" i="3"/>
  <c r="AC97" i="3"/>
  <c r="V97" i="3"/>
  <c r="I97" i="3" s="1"/>
  <c r="AI97" i="3"/>
  <c r="F96" i="3"/>
  <c r="G96" i="3"/>
  <c r="D96" i="3"/>
  <c r="N96" i="3"/>
  <c r="H96" i="3"/>
  <c r="I96" i="3"/>
  <c r="K96" i="3"/>
  <c r="F97" i="3" l="1"/>
  <c r="J97" i="3"/>
  <c r="C97" i="3"/>
  <c r="H97" i="3"/>
  <c r="T98" i="3"/>
  <c r="AG98" i="3"/>
  <c r="P98" i="3"/>
  <c r="AC98" i="3"/>
  <c r="Q98" i="3"/>
  <c r="AD98" i="3"/>
  <c r="W98" i="3"/>
  <c r="AJ98" i="3"/>
  <c r="G97" i="3"/>
  <c r="D97" i="3"/>
  <c r="AA98" i="3"/>
  <c r="AN98" i="3"/>
  <c r="U98" i="3"/>
  <c r="AH98" i="3"/>
  <c r="R98" i="3"/>
  <c r="AE98" i="3"/>
  <c r="V98" i="3"/>
  <c r="AI98" i="3"/>
  <c r="X98" i="3"/>
  <c r="AK98" i="3"/>
  <c r="Y98" i="3"/>
  <c r="AL98" i="3"/>
  <c r="Z98" i="3"/>
  <c r="AM98" i="3"/>
  <c r="S98" i="3"/>
  <c r="AF98" i="3"/>
  <c r="E97" i="3"/>
  <c r="M97" i="3"/>
  <c r="R99" i="3" l="1"/>
  <c r="AE99" i="3"/>
  <c r="T99" i="3"/>
  <c r="AG99" i="3"/>
  <c r="AA99" i="3"/>
  <c r="AN99" i="3"/>
  <c r="Y99" i="3"/>
  <c r="AL99" i="3"/>
  <c r="M98" i="3"/>
  <c r="K98" i="3"/>
  <c r="E98" i="3"/>
  <c r="N98" i="3"/>
  <c r="J98" i="3"/>
  <c r="C98" i="3"/>
  <c r="S100" i="3"/>
  <c r="AF100" i="3"/>
  <c r="Z99" i="3"/>
  <c r="AM99" i="3"/>
  <c r="W99" i="3"/>
  <c r="AJ99" i="3"/>
  <c r="U99" i="3"/>
  <c r="AH99" i="3"/>
  <c r="V99" i="3"/>
  <c r="AI99" i="3"/>
  <c r="X99" i="3"/>
  <c r="AK99" i="3"/>
  <c r="P99" i="3"/>
  <c r="AC99" i="3"/>
  <c r="Q99" i="3"/>
  <c r="AD99" i="3"/>
  <c r="S99" i="3"/>
  <c r="AF99" i="3"/>
  <c r="F98" i="3"/>
  <c r="L98" i="3"/>
  <c r="I98" i="3"/>
  <c r="H98" i="3"/>
  <c r="D98" i="3"/>
  <c r="G98" i="3"/>
  <c r="R100" i="3" l="1"/>
  <c r="AE100" i="3"/>
  <c r="Q100" i="3"/>
  <c r="AD100" i="3"/>
  <c r="Y100" i="3"/>
  <c r="AL100" i="3"/>
  <c r="W100" i="3"/>
  <c r="AJ100" i="3"/>
  <c r="F99" i="3"/>
  <c r="C99" i="3"/>
  <c r="I99" i="3"/>
  <c r="J99" i="3"/>
  <c r="F100" i="3"/>
  <c r="L99" i="3"/>
  <c r="G99" i="3"/>
  <c r="Z100" i="3"/>
  <c r="AM100" i="3"/>
  <c r="S101" i="3"/>
  <c r="AF101" i="3"/>
  <c r="X100" i="3"/>
  <c r="AK100" i="3"/>
  <c r="T100" i="3"/>
  <c r="AG100" i="3"/>
  <c r="AA100" i="3"/>
  <c r="AN100" i="3"/>
  <c r="P100" i="3"/>
  <c r="AC100" i="3"/>
  <c r="U100" i="3"/>
  <c r="AH100" i="3"/>
  <c r="V100" i="3"/>
  <c r="AI100" i="3"/>
  <c r="D99" i="3"/>
  <c r="K99" i="3"/>
  <c r="H99" i="3"/>
  <c r="M99" i="3"/>
  <c r="N99" i="3"/>
  <c r="E99" i="3"/>
  <c r="M100" i="3" l="1"/>
  <c r="Y101" i="3"/>
  <c r="AL101" i="3"/>
  <c r="S102" i="3"/>
  <c r="AF102" i="3"/>
  <c r="X101" i="3"/>
  <c r="AK101" i="3"/>
  <c r="R101" i="3"/>
  <c r="AE101" i="3"/>
  <c r="Z101" i="3"/>
  <c r="AM101" i="3"/>
  <c r="I100" i="3"/>
  <c r="C100" i="3"/>
  <c r="G100" i="3"/>
  <c r="F101" i="3"/>
  <c r="J100" i="3"/>
  <c r="D100" i="3"/>
  <c r="AA101" i="3"/>
  <c r="AN101" i="3"/>
  <c r="W101" i="3"/>
  <c r="AJ101" i="3"/>
  <c r="V101" i="3"/>
  <c r="AI101" i="3"/>
  <c r="P101" i="3"/>
  <c r="AC101" i="3"/>
  <c r="U101" i="3"/>
  <c r="AH101" i="3"/>
  <c r="Q101" i="3"/>
  <c r="AD101" i="3"/>
  <c r="T101" i="3"/>
  <c r="AG101" i="3"/>
  <c r="H100" i="3"/>
  <c r="N100" i="3"/>
  <c r="K100" i="3"/>
  <c r="L100" i="3"/>
  <c r="E100" i="3"/>
  <c r="T102" i="3" l="1"/>
  <c r="AG102" i="3"/>
  <c r="S103" i="3"/>
  <c r="AF103" i="3"/>
  <c r="X102" i="3"/>
  <c r="AK102" i="3"/>
  <c r="U102" i="3"/>
  <c r="AH102" i="3"/>
  <c r="Q102" i="3"/>
  <c r="AD102" i="3"/>
  <c r="D101" i="3"/>
  <c r="C101" i="3"/>
  <c r="J101" i="3"/>
  <c r="E101" i="3"/>
  <c r="F102" i="3"/>
  <c r="Z102" i="3"/>
  <c r="AM102" i="3"/>
  <c r="Y102" i="3"/>
  <c r="AL102" i="3"/>
  <c r="V102" i="3"/>
  <c r="AI102" i="3"/>
  <c r="P102" i="3"/>
  <c r="AC102" i="3"/>
  <c r="W102" i="3"/>
  <c r="AJ102" i="3"/>
  <c r="AA102" i="3"/>
  <c r="AN102" i="3"/>
  <c r="R102" i="3"/>
  <c r="AE102" i="3"/>
  <c r="G101" i="3"/>
  <c r="H101" i="3"/>
  <c r="I101" i="3"/>
  <c r="N101" i="3"/>
  <c r="M101" i="3"/>
  <c r="K101" i="3"/>
  <c r="L101" i="3"/>
  <c r="H102" i="3" l="1"/>
  <c r="F103" i="3"/>
  <c r="D102" i="3"/>
  <c r="K102" i="3"/>
  <c r="U103" i="3"/>
  <c r="AH103" i="3"/>
  <c r="S104" i="3"/>
  <c r="AF104" i="3"/>
  <c r="Q103" i="3"/>
  <c r="AD103" i="3"/>
  <c r="R103" i="3"/>
  <c r="AE103" i="3"/>
  <c r="T103" i="3"/>
  <c r="AG103" i="3"/>
  <c r="E102" i="3"/>
  <c r="J102" i="3"/>
  <c r="C102" i="3"/>
  <c r="L102" i="3"/>
  <c r="Z103" i="3"/>
  <c r="AM103" i="3"/>
  <c r="X103" i="3"/>
  <c r="AK103" i="3"/>
  <c r="W103" i="3"/>
  <c r="AJ103" i="3"/>
  <c r="AA103" i="3"/>
  <c r="AN103" i="3"/>
  <c r="Y103" i="3"/>
  <c r="AL103" i="3"/>
  <c r="P103" i="3"/>
  <c r="AC103" i="3"/>
  <c r="V103" i="3"/>
  <c r="AI103" i="3"/>
  <c r="N102" i="3"/>
  <c r="I102" i="3"/>
  <c r="M102" i="3"/>
  <c r="G102" i="3"/>
  <c r="W104" i="3" l="1"/>
  <c r="AJ104" i="3"/>
  <c r="AA104" i="3"/>
  <c r="AN104" i="3"/>
  <c r="U104" i="3"/>
  <c r="AH104" i="3"/>
  <c r="R104" i="3"/>
  <c r="AE104" i="3"/>
  <c r="I103" i="3"/>
  <c r="L103" i="3"/>
  <c r="J103" i="3"/>
  <c r="M103" i="3"/>
  <c r="E103" i="3"/>
  <c r="F104" i="3"/>
  <c r="P104" i="3"/>
  <c r="AC104" i="3"/>
  <c r="S105" i="3"/>
  <c r="AF105" i="3"/>
  <c r="X104" i="3"/>
  <c r="AK104" i="3"/>
  <c r="Y104" i="3"/>
  <c r="AL104" i="3"/>
  <c r="Z104" i="3"/>
  <c r="AM104" i="3"/>
  <c r="Q104" i="3"/>
  <c r="AD104" i="3"/>
  <c r="T104" i="3"/>
  <c r="AG104" i="3"/>
  <c r="V104" i="3"/>
  <c r="AI104" i="3"/>
  <c r="C103" i="3"/>
  <c r="N103" i="3"/>
  <c r="K103" i="3"/>
  <c r="G103" i="3"/>
  <c r="D103" i="3"/>
  <c r="H103" i="3"/>
  <c r="P105" i="3" l="1"/>
  <c r="AC105" i="3"/>
  <c r="R105" i="3"/>
  <c r="AE105" i="3"/>
  <c r="V105" i="3"/>
  <c r="AI105" i="3"/>
  <c r="G104" i="3"/>
  <c r="M104" i="3"/>
  <c r="K104" i="3"/>
  <c r="C104" i="3"/>
  <c r="E104" i="3"/>
  <c r="N104" i="3"/>
  <c r="Q105" i="3"/>
  <c r="AD105" i="3"/>
  <c r="T105" i="3"/>
  <c r="AG105" i="3"/>
  <c r="AA105" i="3"/>
  <c r="AN105" i="3"/>
  <c r="Y105" i="3"/>
  <c r="AL105" i="3"/>
  <c r="X105" i="3"/>
  <c r="AK105" i="3"/>
  <c r="S106" i="3"/>
  <c r="AF106" i="3"/>
  <c r="Z105" i="3"/>
  <c r="AM105" i="3"/>
  <c r="W105" i="3"/>
  <c r="AJ105" i="3"/>
  <c r="U105" i="3"/>
  <c r="AH105" i="3"/>
  <c r="I104" i="3"/>
  <c r="D104" i="3"/>
  <c r="L104" i="3"/>
  <c r="F105" i="3"/>
  <c r="H104" i="3"/>
  <c r="J104" i="3"/>
  <c r="S107" i="3" l="1"/>
  <c r="AF107" i="3"/>
  <c r="R106" i="3"/>
  <c r="AE106" i="3"/>
  <c r="Z106" i="3"/>
  <c r="AM106" i="3"/>
  <c r="P106" i="3"/>
  <c r="AC106" i="3"/>
  <c r="J105" i="3"/>
  <c r="F106" i="3"/>
  <c r="L105" i="3"/>
  <c r="G105" i="3"/>
  <c r="E105" i="3"/>
  <c r="V106" i="3"/>
  <c r="AI106" i="3"/>
  <c r="Q106" i="3"/>
  <c r="AD106" i="3"/>
  <c r="Y106" i="3"/>
  <c r="AL106" i="3"/>
  <c r="W106" i="3"/>
  <c r="AJ106" i="3"/>
  <c r="U106" i="3"/>
  <c r="AH106" i="3"/>
  <c r="X106" i="3"/>
  <c r="AK106" i="3"/>
  <c r="T106" i="3"/>
  <c r="AG106" i="3"/>
  <c r="AA106" i="3"/>
  <c r="AN106" i="3"/>
  <c r="H105" i="3"/>
  <c r="M105" i="3"/>
  <c r="K105" i="3"/>
  <c r="N105" i="3"/>
  <c r="D105" i="3"/>
  <c r="I105" i="3"/>
  <c r="C105" i="3"/>
  <c r="C106" i="3" l="1"/>
  <c r="E106" i="3"/>
  <c r="M106" i="3"/>
  <c r="F107" i="3"/>
  <c r="Z107" i="3"/>
  <c r="AM107" i="3"/>
  <c r="S108" i="3"/>
  <c r="AF108" i="3"/>
  <c r="W107" i="3"/>
  <c r="AJ107" i="3"/>
  <c r="V107" i="3"/>
  <c r="AI107" i="3"/>
  <c r="G106" i="3"/>
  <c r="H106" i="3"/>
  <c r="L106" i="3"/>
  <c r="I106" i="3"/>
  <c r="X107" i="3"/>
  <c r="AK107" i="3"/>
  <c r="U107" i="3"/>
  <c r="AH107" i="3"/>
  <c r="Q107" i="3"/>
  <c r="AD107" i="3"/>
  <c r="T107" i="3"/>
  <c r="AG107" i="3"/>
  <c r="R107" i="3"/>
  <c r="AE107" i="3"/>
  <c r="AA107" i="3"/>
  <c r="AN107" i="3"/>
  <c r="P107" i="3"/>
  <c r="AC107" i="3"/>
  <c r="Y107" i="3"/>
  <c r="AL107" i="3"/>
  <c r="N106" i="3"/>
  <c r="K106" i="3"/>
  <c r="J106" i="3"/>
  <c r="D106" i="3"/>
  <c r="AA108" i="3" l="1"/>
  <c r="AN108" i="3"/>
  <c r="S109" i="3"/>
  <c r="AF109" i="3"/>
  <c r="Z108" i="3"/>
  <c r="AM108" i="3"/>
  <c r="T108" i="3"/>
  <c r="AG108" i="3"/>
  <c r="P108" i="3"/>
  <c r="AC108" i="3"/>
  <c r="L107" i="3"/>
  <c r="N107" i="3"/>
  <c r="G107" i="3"/>
  <c r="H107" i="3"/>
  <c r="I107" i="3"/>
  <c r="F108" i="3"/>
  <c r="W108" i="3"/>
  <c r="AJ108" i="3"/>
  <c r="X108" i="3"/>
  <c r="AK108" i="3"/>
  <c r="V108" i="3"/>
  <c r="AI108" i="3"/>
  <c r="Q108" i="3"/>
  <c r="AD108" i="3"/>
  <c r="U108" i="3"/>
  <c r="AH108" i="3"/>
  <c r="Y108" i="3"/>
  <c r="AL108" i="3"/>
  <c r="R108" i="3"/>
  <c r="AE108" i="3"/>
  <c r="C107" i="3"/>
  <c r="E107" i="3"/>
  <c r="D107" i="3"/>
  <c r="K107" i="3"/>
  <c r="J107" i="3"/>
  <c r="M107" i="3"/>
  <c r="P109" i="3" l="1"/>
  <c r="AC109" i="3"/>
  <c r="Y109" i="3"/>
  <c r="AL109" i="3"/>
  <c r="Z109" i="3"/>
  <c r="AM109" i="3"/>
  <c r="U109" i="3"/>
  <c r="AH109" i="3"/>
  <c r="L108" i="3"/>
  <c r="D108" i="3"/>
  <c r="K108" i="3"/>
  <c r="G108" i="3"/>
  <c r="F109" i="3"/>
  <c r="Q109" i="3"/>
  <c r="AD109" i="3"/>
  <c r="R109" i="3"/>
  <c r="AE109" i="3"/>
  <c r="AA109" i="3"/>
  <c r="AN109" i="3"/>
  <c r="V109" i="3"/>
  <c r="AI109" i="3"/>
  <c r="S110" i="3"/>
  <c r="AF110" i="3"/>
  <c r="X109" i="3"/>
  <c r="AK109" i="3"/>
  <c r="W109" i="3"/>
  <c r="AJ109" i="3"/>
  <c r="T109" i="3"/>
  <c r="AG109" i="3"/>
  <c r="E108" i="3"/>
  <c r="H108" i="3"/>
  <c r="I108" i="3"/>
  <c r="J108" i="3"/>
  <c r="C108" i="3"/>
  <c r="M108" i="3"/>
  <c r="N108" i="3"/>
  <c r="M109" i="3" l="1"/>
  <c r="C109" i="3"/>
  <c r="J109" i="3"/>
  <c r="F110" i="3"/>
  <c r="K109" i="3"/>
  <c r="I109" i="3"/>
  <c r="G109" i="3"/>
  <c r="E109" i="3"/>
  <c r="AA110" i="3"/>
  <c r="AN110" i="3"/>
  <c r="X110" i="3"/>
  <c r="AK110" i="3"/>
  <c r="V110" i="3"/>
  <c r="AI110" i="3"/>
  <c r="Z110" i="3"/>
  <c r="AM110" i="3"/>
  <c r="H109" i="3"/>
  <c r="L109" i="3"/>
  <c r="T110" i="3"/>
  <c r="AG110" i="3"/>
  <c r="U110" i="3"/>
  <c r="AH110" i="3"/>
  <c r="Y110" i="3"/>
  <c r="AL110" i="3"/>
  <c r="N109" i="3"/>
  <c r="D109" i="3"/>
  <c r="R110" i="3"/>
  <c r="AE110" i="3"/>
  <c r="P110" i="3"/>
  <c r="AC110" i="3"/>
  <c r="Q110" i="3"/>
  <c r="AD110" i="3"/>
  <c r="W110" i="3"/>
  <c r="AJ110" i="3"/>
  <c r="D110" i="3" l="1"/>
  <c r="E110" i="3"/>
  <c r="L110" i="3"/>
  <c r="G110" i="3"/>
  <c r="M110" i="3"/>
  <c r="K110" i="3"/>
  <c r="J110" i="3"/>
  <c r="C110" i="3"/>
  <c r="H110" i="3"/>
  <c r="I110" i="3"/>
  <c r="N110" i="3"/>
  <c r="J28" i="6" l="1"/>
  <c r="P28" i="6" l="1"/>
  <c r="O28" i="6"/>
  <c r="N28" i="6"/>
  <c r="M28" i="6"/>
  <c r="L28" i="6"/>
  <c r="K28" i="6"/>
  <c r="I28" i="6"/>
  <c r="H28" i="6"/>
  <c r="G28" i="6"/>
  <c r="F28" i="6"/>
  <c r="E28" i="6"/>
  <c r="P27" i="6"/>
  <c r="O27" i="6"/>
  <c r="N27" i="6"/>
  <c r="M27" i="6"/>
  <c r="L27" i="6"/>
  <c r="K27" i="6"/>
  <c r="J27" i="6"/>
  <c r="I27" i="6"/>
  <c r="H27" i="6"/>
  <c r="G27" i="6"/>
  <c r="F27" i="6"/>
  <c r="E27" i="6"/>
  <c r="P26" i="6"/>
  <c r="O26" i="6"/>
  <c r="N26" i="6"/>
  <c r="M26" i="6"/>
  <c r="L26" i="6"/>
  <c r="K26" i="6"/>
  <c r="J26" i="6"/>
  <c r="I26" i="6"/>
  <c r="H26" i="6"/>
  <c r="G26" i="6"/>
  <c r="F26" i="6"/>
  <c r="E26" i="6"/>
  <c r="P25" i="6"/>
  <c r="O25" i="6"/>
  <c r="N25" i="6"/>
  <c r="M25" i="6"/>
  <c r="L25" i="6"/>
  <c r="K25" i="6"/>
  <c r="J25" i="6"/>
  <c r="I25" i="6"/>
  <c r="H25" i="6"/>
  <c r="G25" i="6"/>
  <c r="F25" i="6"/>
  <c r="E25" i="6"/>
  <c r="P24" i="6"/>
  <c r="O24" i="6"/>
  <c r="N24" i="6"/>
  <c r="M24" i="6"/>
  <c r="L24" i="6"/>
  <c r="K24" i="6"/>
  <c r="J24" i="6"/>
  <c r="I24" i="6"/>
  <c r="H24" i="6"/>
  <c r="G24" i="6"/>
  <c r="F24" i="6"/>
  <c r="E24" i="6"/>
  <c r="P23" i="6"/>
  <c r="O23" i="6"/>
  <c r="N23" i="6"/>
  <c r="M23" i="6"/>
  <c r="L23" i="6"/>
  <c r="K23" i="6"/>
  <c r="J23" i="6"/>
  <c r="I23" i="6"/>
  <c r="H23" i="6"/>
  <c r="G23" i="6"/>
  <c r="F23" i="6"/>
  <c r="E23" i="6"/>
  <c r="P22" i="6"/>
  <c r="O22" i="6"/>
  <c r="N22" i="6"/>
  <c r="M22" i="6"/>
  <c r="L22" i="6"/>
  <c r="K22" i="6"/>
  <c r="J22" i="6"/>
  <c r="I22" i="6"/>
  <c r="H22" i="6"/>
  <c r="G22" i="6"/>
  <c r="F22" i="6"/>
  <c r="E22" i="6"/>
  <c r="P21" i="6"/>
  <c r="O21" i="6"/>
  <c r="N21" i="6"/>
  <c r="M21" i="6"/>
  <c r="L21" i="6"/>
  <c r="K21" i="6"/>
  <c r="J21" i="6"/>
  <c r="I21" i="6"/>
  <c r="H21" i="6"/>
  <c r="G21" i="6"/>
  <c r="F21" i="6"/>
  <c r="E21" i="6"/>
  <c r="P20" i="6"/>
  <c r="O20" i="6"/>
  <c r="N20" i="6"/>
  <c r="M20" i="6"/>
  <c r="L20" i="6"/>
  <c r="K20" i="6"/>
  <c r="J20" i="6"/>
  <c r="I20" i="6"/>
  <c r="H20" i="6"/>
  <c r="G20" i="6"/>
  <c r="F20" i="6"/>
  <c r="E20" i="6"/>
  <c r="P19" i="6"/>
  <c r="O19" i="6"/>
  <c r="N19" i="6"/>
  <c r="M19" i="6"/>
  <c r="L19" i="6"/>
  <c r="K19" i="6"/>
  <c r="J19" i="6"/>
  <c r="I19" i="6"/>
  <c r="H19" i="6"/>
  <c r="G19" i="6"/>
  <c r="F19" i="6"/>
  <c r="E19" i="6"/>
  <c r="P18" i="6"/>
  <c r="O18" i="6"/>
  <c r="N18" i="6"/>
  <c r="M18" i="6"/>
  <c r="L18" i="6"/>
  <c r="K18" i="6"/>
  <c r="J18" i="6"/>
  <c r="I18" i="6"/>
  <c r="H18" i="6"/>
  <c r="G18" i="6"/>
  <c r="F18" i="6"/>
  <c r="E18" i="6"/>
  <c r="P17" i="6"/>
  <c r="O17" i="6"/>
  <c r="N17" i="6"/>
  <c r="M17" i="6"/>
  <c r="L17" i="6"/>
  <c r="K17" i="6"/>
  <c r="J17" i="6"/>
  <c r="I17" i="6"/>
  <c r="H17" i="6"/>
  <c r="G17" i="6"/>
  <c r="F17" i="6"/>
  <c r="E17" i="6"/>
  <c r="P16" i="6"/>
  <c r="O16" i="6"/>
  <c r="N16" i="6"/>
  <c r="M16" i="6"/>
  <c r="L16" i="6"/>
  <c r="K16" i="6"/>
  <c r="J16" i="6"/>
  <c r="I16" i="6"/>
  <c r="H16" i="6"/>
  <c r="G16" i="6"/>
  <c r="F16" i="6"/>
  <c r="E16" i="6"/>
  <c r="P15" i="6"/>
  <c r="O15" i="6"/>
  <c r="N15" i="6"/>
  <c r="M15" i="6"/>
  <c r="L15" i="6"/>
  <c r="K15" i="6"/>
  <c r="J15" i="6"/>
  <c r="I15" i="6"/>
  <c r="H15" i="6"/>
  <c r="G15" i="6"/>
  <c r="F15" i="6"/>
  <c r="E15" i="6"/>
  <c r="P14" i="6"/>
  <c r="O14" i="6"/>
  <c r="N14" i="6"/>
  <c r="M14" i="6"/>
  <c r="L14" i="6"/>
  <c r="K14" i="6"/>
  <c r="J14" i="6"/>
  <c r="I14" i="6"/>
  <c r="H14" i="6"/>
  <c r="G14" i="6"/>
  <c r="F14" i="6"/>
  <c r="E14" i="6"/>
  <c r="P13" i="6"/>
  <c r="O13" i="6"/>
  <c r="N13" i="6"/>
  <c r="M13" i="6"/>
  <c r="L13" i="6"/>
  <c r="K13" i="6"/>
  <c r="J13" i="6"/>
  <c r="I13" i="6"/>
  <c r="H13" i="6"/>
  <c r="G13" i="6"/>
  <c r="F13" i="6"/>
  <c r="E13" i="6"/>
  <c r="P12" i="6"/>
  <c r="O12" i="6"/>
  <c r="N12" i="6"/>
  <c r="M12" i="6"/>
  <c r="L12" i="6"/>
  <c r="K12" i="6"/>
  <c r="J12" i="6"/>
  <c r="I12" i="6"/>
  <c r="H12" i="6"/>
  <c r="G12" i="6"/>
  <c r="F12" i="6"/>
  <c r="E12" i="6"/>
  <c r="P11" i="6"/>
  <c r="O11" i="6"/>
  <c r="N11" i="6"/>
  <c r="M11" i="6"/>
  <c r="L11" i="6"/>
  <c r="K11" i="6"/>
  <c r="J11" i="6"/>
  <c r="I11" i="6"/>
  <c r="H11" i="6"/>
  <c r="G11" i="6"/>
  <c r="F11" i="6"/>
  <c r="E11" i="6"/>
  <c r="P10" i="6"/>
  <c r="O10" i="6"/>
  <c r="N10" i="6"/>
  <c r="M10" i="6"/>
  <c r="L10" i="6"/>
  <c r="K10" i="6"/>
  <c r="J10" i="6"/>
  <c r="I10" i="6"/>
  <c r="H10" i="6"/>
  <c r="G10" i="6"/>
  <c r="F10" i="6"/>
  <c r="E10" i="6"/>
  <c r="P9" i="6"/>
  <c r="O9" i="6"/>
  <c r="N9" i="6"/>
  <c r="M9" i="6"/>
  <c r="L9" i="6"/>
  <c r="K9" i="6"/>
  <c r="J9" i="6"/>
  <c r="I9" i="6"/>
  <c r="H9" i="6"/>
  <c r="G9" i="6"/>
  <c r="F9" i="6"/>
  <c r="E9" i="6"/>
  <c r="P8" i="6"/>
  <c r="O8" i="6"/>
  <c r="N8" i="6"/>
  <c r="M8" i="6"/>
  <c r="L8" i="6"/>
  <c r="K8" i="6"/>
  <c r="J8" i="6"/>
  <c r="I8" i="6"/>
  <c r="H8" i="6"/>
  <c r="G8" i="6"/>
  <c r="F8" i="6"/>
  <c r="E8" i="6"/>
  <c r="P7" i="6"/>
  <c r="O7" i="6"/>
  <c r="N7" i="6"/>
  <c r="M7" i="6"/>
  <c r="L7" i="6"/>
  <c r="K7" i="6"/>
  <c r="J7" i="6"/>
  <c r="I7" i="6"/>
  <c r="H7" i="6"/>
  <c r="G7" i="6"/>
  <c r="F7" i="6"/>
  <c r="E7" i="6"/>
  <c r="P6" i="6"/>
  <c r="O6" i="6"/>
  <c r="N6" i="6"/>
  <c r="M6" i="6"/>
  <c r="L6" i="6"/>
  <c r="K6" i="6"/>
  <c r="J6" i="6"/>
  <c r="I6" i="6"/>
  <c r="H6" i="6"/>
  <c r="G6" i="6"/>
  <c r="F6" i="6"/>
  <c r="E6" i="6"/>
  <c r="P5" i="6"/>
  <c r="O5" i="6"/>
  <c r="N5" i="6"/>
  <c r="M5" i="6"/>
  <c r="L5" i="6"/>
  <c r="K5" i="6"/>
  <c r="J5" i="6"/>
  <c r="I5" i="6"/>
  <c r="H5" i="6"/>
  <c r="G5" i="6"/>
  <c r="F5" i="6"/>
  <c r="E5" i="6"/>
  <c r="P4" i="6"/>
  <c r="O4" i="6"/>
  <c r="N4" i="6"/>
  <c r="M4" i="6"/>
  <c r="L4" i="6"/>
  <c r="K4" i="6"/>
  <c r="J4" i="6"/>
  <c r="I4" i="6"/>
  <c r="H4" i="6"/>
  <c r="G4" i="6"/>
  <c r="F4" i="6"/>
  <c r="E4" i="6"/>
  <c r="AG59" i="3" l="1"/>
  <c r="AF59" i="3"/>
  <c r="AE59" i="3"/>
  <c r="AD59" i="3"/>
  <c r="AC59" i="3"/>
  <c r="T59" i="3"/>
  <c r="G59" i="3" s="1"/>
  <c r="S59" i="3"/>
  <c r="F59" i="3" s="1"/>
  <c r="R59" i="3"/>
  <c r="E59" i="3" s="1"/>
  <c r="Q59" i="3"/>
  <c r="P59" i="3"/>
  <c r="C59" i="3" s="1"/>
  <c r="AG31" i="3"/>
  <c r="AF31" i="3"/>
  <c r="AE31" i="3"/>
  <c r="AD31" i="3"/>
  <c r="AC31" i="3"/>
  <c r="P31" i="3"/>
  <c r="C31" i="3" s="1"/>
  <c r="T31" i="3"/>
  <c r="G31" i="3" s="1"/>
  <c r="S31" i="3"/>
  <c r="R31" i="3"/>
  <c r="E31" i="3" s="1"/>
  <c r="Q31" i="3"/>
  <c r="D31" i="3" s="1"/>
  <c r="F31" i="3" l="1"/>
  <c r="D59" i="3"/>
  <c r="N56" i="4"/>
  <c r="M56" i="4"/>
  <c r="L56" i="4"/>
  <c r="K56" i="4"/>
  <c r="J56" i="4"/>
  <c r="I56" i="4"/>
  <c r="H56" i="4"/>
  <c r="G56" i="4"/>
  <c r="F56" i="4"/>
  <c r="E56" i="4"/>
  <c r="D56" i="4"/>
  <c r="C56" i="4"/>
  <c r="N55" i="4"/>
  <c r="M55" i="4"/>
  <c r="L55" i="4"/>
  <c r="K55" i="4"/>
  <c r="J55" i="4"/>
  <c r="I55" i="4"/>
  <c r="H55" i="4"/>
  <c r="G55" i="4"/>
  <c r="F55" i="4"/>
  <c r="E55" i="4"/>
  <c r="D55" i="4"/>
  <c r="C55" i="4"/>
  <c r="N54" i="4"/>
  <c r="M54" i="4"/>
  <c r="L54" i="4"/>
  <c r="K54" i="4"/>
  <c r="J54" i="4"/>
  <c r="I54" i="4"/>
  <c r="H54" i="4"/>
  <c r="G54" i="4"/>
  <c r="F54" i="4"/>
  <c r="E54" i="4"/>
  <c r="D54" i="4"/>
  <c r="C54" i="4"/>
  <c r="N53" i="4"/>
  <c r="M53" i="4"/>
  <c r="L53" i="4"/>
  <c r="K53" i="4"/>
  <c r="J53" i="4"/>
  <c r="I53" i="4"/>
  <c r="H53" i="4"/>
  <c r="G53" i="4"/>
  <c r="F53" i="4"/>
  <c r="E53" i="4"/>
  <c r="D53" i="4"/>
  <c r="C53" i="4"/>
  <c r="N52" i="4"/>
  <c r="M52" i="4"/>
  <c r="L52" i="4"/>
  <c r="K52" i="4"/>
  <c r="J52" i="4"/>
  <c r="I52" i="4"/>
  <c r="H52" i="4"/>
  <c r="G52" i="4"/>
  <c r="F52" i="4"/>
  <c r="E52" i="4"/>
  <c r="D52" i="4"/>
  <c r="C52" i="4"/>
  <c r="N51" i="4"/>
  <c r="M51" i="4"/>
  <c r="L51" i="4"/>
  <c r="K51" i="4"/>
  <c r="J51" i="4"/>
  <c r="I51" i="4"/>
  <c r="H51" i="4"/>
  <c r="G51" i="4"/>
  <c r="F51" i="4"/>
  <c r="E51" i="4"/>
  <c r="D51" i="4"/>
  <c r="C51" i="4"/>
  <c r="N50" i="4"/>
  <c r="M50" i="4"/>
  <c r="L50" i="4"/>
  <c r="K50" i="4"/>
  <c r="J50" i="4"/>
  <c r="I50" i="4"/>
  <c r="H50" i="4"/>
  <c r="G50" i="4"/>
  <c r="F50" i="4"/>
  <c r="E50" i="4"/>
  <c r="D50" i="4"/>
  <c r="C50" i="4"/>
  <c r="N49" i="4"/>
  <c r="M49" i="4"/>
  <c r="L49" i="4"/>
  <c r="K49" i="4"/>
  <c r="J49" i="4"/>
  <c r="I49" i="4"/>
  <c r="H49" i="4"/>
  <c r="G49" i="4"/>
  <c r="F49" i="4"/>
  <c r="E49" i="4"/>
  <c r="D49" i="4"/>
  <c r="C49" i="4"/>
  <c r="N48" i="4"/>
  <c r="M48" i="4"/>
  <c r="L48" i="4"/>
  <c r="K48" i="4"/>
  <c r="J48" i="4"/>
  <c r="I48" i="4"/>
  <c r="H48" i="4"/>
  <c r="G48" i="4"/>
  <c r="F48" i="4"/>
  <c r="E48" i="4"/>
  <c r="D48" i="4"/>
  <c r="C48" i="4"/>
  <c r="N47" i="4"/>
  <c r="M47" i="4"/>
  <c r="L47" i="4"/>
  <c r="K47" i="4"/>
  <c r="J47" i="4"/>
  <c r="I47" i="4"/>
  <c r="H47" i="4"/>
  <c r="G47" i="4"/>
  <c r="F47" i="4"/>
  <c r="E47" i="4"/>
  <c r="D47" i="4"/>
  <c r="C47" i="4"/>
  <c r="N46" i="4"/>
  <c r="M46" i="4"/>
  <c r="L46" i="4"/>
  <c r="K46" i="4"/>
  <c r="J46" i="4"/>
  <c r="I46" i="4"/>
  <c r="H46" i="4"/>
  <c r="G46" i="4"/>
  <c r="F46" i="4"/>
  <c r="E46" i="4"/>
  <c r="D46" i="4"/>
  <c r="C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N38" i="4"/>
  <c r="M38" i="4"/>
  <c r="L38" i="4"/>
  <c r="K38" i="4"/>
  <c r="J38" i="4"/>
  <c r="I38" i="4"/>
  <c r="H38" i="4"/>
  <c r="G38" i="4"/>
  <c r="F38" i="4"/>
  <c r="E38" i="4"/>
  <c r="D38" i="4"/>
  <c r="C38" i="4"/>
  <c r="N37" i="4"/>
  <c r="M37" i="4"/>
  <c r="L37" i="4"/>
  <c r="K37" i="4"/>
  <c r="J37" i="4"/>
  <c r="I37" i="4"/>
  <c r="H37" i="4"/>
  <c r="G37" i="4"/>
  <c r="F37" i="4"/>
  <c r="E37" i="4"/>
  <c r="D37" i="4"/>
  <c r="C37" i="4"/>
  <c r="N36" i="4"/>
  <c r="M36" i="4"/>
  <c r="L36" i="4"/>
  <c r="K36" i="4"/>
  <c r="J36" i="4"/>
  <c r="I36" i="4"/>
  <c r="H36" i="4"/>
  <c r="G36" i="4"/>
  <c r="F36" i="4"/>
  <c r="E36" i="4"/>
  <c r="D36" i="4"/>
  <c r="C36" i="4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F32" i="4"/>
  <c r="E32" i="4"/>
  <c r="D32" i="4"/>
  <c r="C32" i="4"/>
  <c r="AI59" i="3" l="1"/>
  <c r="V59" i="3"/>
  <c r="I59" i="3" s="1"/>
  <c r="AL59" i="3"/>
  <c r="Y59" i="3"/>
  <c r="L59" i="3" s="1"/>
  <c r="AM59" i="3"/>
  <c r="Z59" i="3"/>
  <c r="M59" i="3" s="1"/>
  <c r="AJ59" i="3"/>
  <c r="W59" i="3"/>
  <c r="J59" i="3" s="1"/>
  <c r="AN59" i="3"/>
  <c r="AA59" i="3"/>
  <c r="N59" i="3" s="1"/>
  <c r="AK59" i="3"/>
  <c r="X59" i="3"/>
  <c r="K59" i="3" s="1"/>
  <c r="AH59" i="3"/>
  <c r="U59" i="3"/>
  <c r="H59" i="3" s="1"/>
  <c r="AN31" i="3"/>
  <c r="AA31" i="3"/>
  <c r="N31" i="3" s="1"/>
  <c r="AL31" i="3"/>
  <c r="Y31" i="3"/>
  <c r="L31" i="3" s="1"/>
  <c r="AI31" i="3"/>
  <c r="V31" i="3"/>
  <c r="I31" i="3" s="1"/>
  <c r="AK31" i="3"/>
  <c r="X31" i="3"/>
  <c r="K31" i="3" s="1"/>
  <c r="AJ31" i="3"/>
  <c r="W31" i="3"/>
  <c r="J31" i="3" s="1"/>
  <c r="AM31" i="3"/>
  <c r="Z31" i="3"/>
  <c r="M31" i="3" s="1"/>
  <c r="AH31" i="3"/>
  <c r="U31" i="3"/>
  <c r="H31" i="3" s="1"/>
  <c r="AE60" i="3" l="1"/>
  <c r="R60" i="3"/>
  <c r="E60" i="3" s="1"/>
  <c r="AD60" i="3"/>
  <c r="Q60" i="3"/>
  <c r="D60" i="3" s="1"/>
  <c r="AG60" i="3"/>
  <c r="T60" i="3"/>
  <c r="G60" i="3" s="1"/>
  <c r="AF32" i="3"/>
  <c r="S32" i="3"/>
  <c r="F32" i="3" s="1"/>
  <c r="S60" i="3" l="1"/>
  <c r="F60" i="3" s="1"/>
  <c r="AF60" i="3"/>
  <c r="AL60" i="3"/>
  <c r="Y60" i="3"/>
  <c r="L60" i="3" s="1"/>
  <c r="AK60" i="3"/>
  <c r="X60" i="3"/>
  <c r="AC60" i="3"/>
  <c r="P60" i="3"/>
  <c r="C60" i="3" s="1"/>
  <c r="AH60" i="3"/>
  <c r="U60" i="3"/>
  <c r="H60" i="3" s="1"/>
  <c r="AG61" i="3"/>
  <c r="T61" i="3"/>
  <c r="G61" i="3" s="1"/>
  <c r="AE61" i="3"/>
  <c r="R61" i="3"/>
  <c r="E61" i="3" s="1"/>
  <c r="AI60" i="3"/>
  <c r="V60" i="3"/>
  <c r="I60" i="3" s="1"/>
  <c r="AM60" i="3"/>
  <c r="Z60" i="3"/>
  <c r="M60" i="3" s="1"/>
  <c r="W60" i="3"/>
  <c r="AJ60" i="3"/>
  <c r="AA60" i="3"/>
  <c r="AN60" i="3"/>
  <c r="AD61" i="3"/>
  <c r="Q61" i="3"/>
  <c r="D61" i="3" s="1"/>
  <c r="AN32" i="3"/>
  <c r="AA32" i="3"/>
  <c r="N32" i="3" s="1"/>
  <c r="AI32" i="3"/>
  <c r="V32" i="3"/>
  <c r="I32" i="3" s="1"/>
  <c r="T32" i="3"/>
  <c r="AG32" i="3"/>
  <c r="AE32" i="3"/>
  <c r="R32" i="3"/>
  <c r="E32" i="3" s="1"/>
  <c r="AJ32" i="3"/>
  <c r="W32" i="3"/>
  <c r="J32" i="3" s="1"/>
  <c r="AM32" i="3"/>
  <c r="Z32" i="3"/>
  <c r="M32" i="3" s="1"/>
  <c r="P32" i="3"/>
  <c r="AC32" i="3"/>
  <c r="AD32" i="3"/>
  <c r="Q32" i="3"/>
  <c r="D32" i="3" s="1"/>
  <c r="X32" i="3"/>
  <c r="AK32" i="3"/>
  <c r="AL32" i="3"/>
  <c r="Y32" i="3"/>
  <c r="L32" i="3" s="1"/>
  <c r="AH32" i="3"/>
  <c r="U32" i="3"/>
  <c r="H32" i="3" s="1"/>
  <c r="AF33" i="3"/>
  <c r="S33" i="3"/>
  <c r="F33" i="3" s="1"/>
  <c r="J60" i="3" l="1"/>
  <c r="K60" i="3"/>
  <c r="K32" i="3"/>
  <c r="C32" i="3"/>
  <c r="G32" i="3"/>
  <c r="N60" i="3"/>
  <c r="AE62" i="3"/>
  <c r="R62" i="3"/>
  <c r="E62" i="3" s="1"/>
  <c r="AN61" i="3"/>
  <c r="AA61" i="3"/>
  <c r="N61" i="3" s="1"/>
  <c r="AG62" i="3"/>
  <c r="T62" i="3"/>
  <c r="G62" i="3" s="1"/>
  <c r="AM61" i="3"/>
  <c r="Z61" i="3"/>
  <c r="M61" i="3" s="1"/>
  <c r="AL61" i="3"/>
  <c r="Y61" i="3"/>
  <c r="L61" i="3" s="1"/>
  <c r="AC61" i="3"/>
  <c r="P61" i="3"/>
  <c r="C61" i="3" s="1"/>
  <c r="AI61" i="3"/>
  <c r="V61" i="3"/>
  <c r="I61" i="3" s="1"/>
  <c r="AH61" i="3"/>
  <c r="U61" i="3"/>
  <c r="H61" i="3" s="1"/>
  <c r="AF61" i="3"/>
  <c r="S61" i="3"/>
  <c r="F61" i="3" s="1"/>
  <c r="AD62" i="3"/>
  <c r="Q62" i="3"/>
  <c r="D62" i="3" s="1"/>
  <c r="AJ61" i="3"/>
  <c r="W61" i="3"/>
  <c r="J61" i="3" s="1"/>
  <c r="AK61" i="3"/>
  <c r="X61" i="3"/>
  <c r="K61" i="3" s="1"/>
  <c r="X33" i="3"/>
  <c r="AK33" i="3"/>
  <c r="AM33" i="3"/>
  <c r="Z33" i="3"/>
  <c r="M33" i="3" s="1"/>
  <c r="AF34" i="3"/>
  <c r="S34" i="3"/>
  <c r="F34" i="3" s="1"/>
  <c r="AH33" i="3"/>
  <c r="U33" i="3"/>
  <c r="H33" i="3" s="1"/>
  <c r="AJ33" i="3"/>
  <c r="W33" i="3"/>
  <c r="J33" i="3" s="1"/>
  <c r="AC33" i="3"/>
  <c r="P33" i="3"/>
  <c r="C33" i="3" s="1"/>
  <c r="AN33" i="3"/>
  <c r="AA33" i="3"/>
  <c r="N33" i="3" s="1"/>
  <c r="AL33" i="3"/>
  <c r="Y33" i="3"/>
  <c r="L33" i="3" s="1"/>
  <c r="AI33" i="3"/>
  <c r="V33" i="3"/>
  <c r="I33" i="3" s="1"/>
  <c r="AE33" i="3"/>
  <c r="R33" i="3"/>
  <c r="E33" i="3" s="1"/>
  <c r="AD33" i="3"/>
  <c r="Q33" i="3"/>
  <c r="D33" i="3" s="1"/>
  <c r="K33" i="3" l="1"/>
  <c r="AL62" i="3"/>
  <c r="Y62" i="3"/>
  <c r="AJ62" i="3"/>
  <c r="W62" i="3"/>
  <c r="AK62" i="3"/>
  <c r="X62" i="3"/>
  <c r="AI62" i="3"/>
  <c r="V62" i="3"/>
  <c r="AC62" i="3"/>
  <c r="P62" i="3"/>
  <c r="AF62" i="3"/>
  <c r="S62" i="3"/>
  <c r="AM62" i="3"/>
  <c r="Z62" i="3"/>
  <c r="AH62" i="3"/>
  <c r="U62" i="3"/>
  <c r="AN62" i="3"/>
  <c r="AA62" i="3"/>
  <c r="X34" i="3"/>
  <c r="K34" i="3" s="1"/>
  <c r="AK34" i="3"/>
  <c r="P34" i="3"/>
  <c r="C34" i="3" s="1"/>
  <c r="AC34" i="3"/>
  <c r="AH34" i="3"/>
  <c r="U34" i="3"/>
  <c r="AM34" i="3"/>
  <c r="Z34" i="3"/>
  <c r="AE34" i="3"/>
  <c r="R34" i="3"/>
  <c r="AI34" i="3"/>
  <c r="V34" i="3"/>
  <c r="AL34" i="3"/>
  <c r="Y34" i="3"/>
  <c r="AD34" i="3"/>
  <c r="Q34" i="3"/>
  <c r="T33" i="3"/>
  <c r="G33" i="3" s="1"/>
  <c r="AG33" i="3"/>
  <c r="AJ34" i="3"/>
  <c r="W34" i="3"/>
  <c r="AN34" i="3"/>
  <c r="AA34" i="3"/>
  <c r="AG34" i="3"/>
  <c r="T34" i="3"/>
  <c r="G34" i="3" l="1"/>
  <c r="J34" i="3"/>
  <c r="D34" i="3"/>
  <c r="I34" i="3"/>
  <c r="M34" i="3"/>
  <c r="N62" i="3"/>
  <c r="M62" i="3"/>
  <c r="C62" i="3"/>
  <c r="K62" i="3"/>
  <c r="L62" i="3"/>
  <c r="N34" i="3"/>
  <c r="L34" i="3"/>
  <c r="E34" i="3"/>
  <c r="H34" i="3"/>
  <c r="H62" i="3"/>
  <c r="F62" i="3"/>
  <c r="I62" i="3"/>
  <c r="J62" i="3"/>
  <c r="AE63" i="3"/>
  <c r="R63" i="3"/>
  <c r="E63" i="3" s="1"/>
  <c r="AN63" i="3"/>
  <c r="AA63" i="3"/>
  <c r="N63" i="3" s="1"/>
  <c r="AJ63" i="3"/>
  <c r="W63" i="3"/>
  <c r="J63" i="3" s="1"/>
  <c r="AK63" i="3"/>
  <c r="X63" i="3"/>
  <c r="K63" i="3" s="1"/>
  <c r="AM63" i="3"/>
  <c r="Z63" i="3"/>
  <c r="M63" i="3" s="1"/>
  <c r="AD63" i="3"/>
  <c r="Q63" i="3"/>
  <c r="D63" i="3" s="1"/>
  <c r="AF63" i="3"/>
  <c r="S63" i="3"/>
  <c r="F63" i="3" s="1"/>
  <c r="AH63" i="3"/>
  <c r="U63" i="3"/>
  <c r="H63" i="3" s="1"/>
  <c r="AL63" i="3"/>
  <c r="Y63" i="3"/>
  <c r="L63" i="3" s="1"/>
  <c r="AC63" i="3"/>
  <c r="P63" i="3"/>
  <c r="C63" i="3" s="1"/>
  <c r="AI63" i="3"/>
  <c r="V63" i="3"/>
  <c r="I63" i="3" s="1"/>
  <c r="AG63" i="3"/>
  <c r="T63" i="3"/>
  <c r="G63" i="3" s="1"/>
  <c r="AH35" i="3"/>
  <c r="U35" i="3"/>
  <c r="H35" i="3" s="1"/>
  <c r="P35" i="3"/>
  <c r="AC35" i="3"/>
  <c r="AI35" i="3"/>
  <c r="V35" i="3"/>
  <c r="I35" i="3" s="1"/>
  <c r="AM35" i="3"/>
  <c r="Z35" i="3"/>
  <c r="M35" i="3" s="1"/>
  <c r="AF35" i="3"/>
  <c r="S35" i="3"/>
  <c r="F35" i="3" s="1"/>
  <c r="AK35" i="3"/>
  <c r="X35" i="3"/>
  <c r="K35" i="3" s="1"/>
  <c r="AD35" i="3"/>
  <c r="Q35" i="3"/>
  <c r="D35" i="3" s="1"/>
  <c r="AL35" i="3"/>
  <c r="Y35" i="3"/>
  <c r="L35" i="3" s="1"/>
  <c r="AJ35" i="3"/>
  <c r="W35" i="3"/>
  <c r="J35" i="3" s="1"/>
  <c r="AN35" i="3"/>
  <c r="AA35" i="3"/>
  <c r="N35" i="3" s="1"/>
  <c r="AE35" i="3"/>
  <c r="R35" i="3"/>
  <c r="E35" i="3" s="1"/>
  <c r="T35" i="3"/>
  <c r="AG35" i="3"/>
  <c r="G35" i="3" l="1"/>
  <c r="C35" i="3"/>
  <c r="AJ64" i="3"/>
  <c r="W64" i="3"/>
  <c r="J64" i="3" s="1"/>
  <c r="AI64" i="3"/>
  <c r="V64" i="3"/>
  <c r="I64" i="3" s="1"/>
  <c r="AG64" i="3"/>
  <c r="T64" i="3"/>
  <c r="G64" i="3" s="1"/>
  <c r="AD64" i="3"/>
  <c r="Q64" i="3"/>
  <c r="D64" i="3" s="1"/>
  <c r="AL64" i="3"/>
  <c r="Y64" i="3"/>
  <c r="L64" i="3" s="1"/>
  <c r="AE64" i="3"/>
  <c r="R64" i="3"/>
  <c r="E64" i="3" s="1"/>
  <c r="AH64" i="3"/>
  <c r="U64" i="3"/>
  <c r="H64" i="3" s="1"/>
  <c r="AF64" i="3"/>
  <c r="S64" i="3"/>
  <c r="F64" i="3" s="1"/>
  <c r="AM64" i="3"/>
  <c r="Z64" i="3"/>
  <c r="M64" i="3" s="1"/>
  <c r="AN64" i="3"/>
  <c r="AA64" i="3"/>
  <c r="N64" i="3" s="1"/>
  <c r="AC64" i="3"/>
  <c r="P64" i="3"/>
  <c r="C64" i="3" s="1"/>
  <c r="AK64" i="3"/>
  <c r="X64" i="3"/>
  <c r="K64" i="3" s="1"/>
  <c r="AN36" i="3"/>
  <c r="AA36" i="3"/>
  <c r="N36" i="3" s="1"/>
  <c r="AD36" i="3"/>
  <c r="Q36" i="3"/>
  <c r="D36" i="3" s="1"/>
  <c r="AE36" i="3"/>
  <c r="R36" i="3"/>
  <c r="E36" i="3" s="1"/>
  <c r="AM36" i="3"/>
  <c r="Z36" i="3"/>
  <c r="M36" i="3" s="1"/>
  <c r="AJ36" i="3"/>
  <c r="W36" i="3"/>
  <c r="J36" i="3" s="1"/>
  <c r="AI36" i="3"/>
  <c r="V36" i="3"/>
  <c r="I36" i="3" s="1"/>
  <c r="AL36" i="3"/>
  <c r="Y36" i="3"/>
  <c r="L36" i="3" s="1"/>
  <c r="T36" i="3"/>
  <c r="AG36" i="3"/>
  <c r="X36" i="3"/>
  <c r="AK36" i="3"/>
  <c r="AF36" i="3"/>
  <c r="S36" i="3"/>
  <c r="F36" i="3" s="1"/>
  <c r="AH36" i="3"/>
  <c r="U36" i="3"/>
  <c r="H36" i="3" s="1"/>
  <c r="P36" i="3"/>
  <c r="AC36" i="3"/>
  <c r="K36" i="3" l="1"/>
  <c r="C36" i="3"/>
  <c r="G36" i="3"/>
  <c r="AH66" i="3"/>
  <c r="U66" i="3"/>
  <c r="AK65" i="3"/>
  <c r="X65" i="3"/>
  <c r="AE65" i="3"/>
  <c r="R65" i="3"/>
  <c r="AI66" i="3"/>
  <c r="V66" i="3"/>
  <c r="AC65" i="3"/>
  <c r="P65" i="3"/>
  <c r="AF65" i="3"/>
  <c r="S65" i="3"/>
  <c r="AN65" i="3"/>
  <c r="AA65" i="3"/>
  <c r="AD65" i="3"/>
  <c r="Q65" i="3"/>
  <c r="AL65" i="3"/>
  <c r="Y65" i="3"/>
  <c r="AM65" i="3"/>
  <c r="Z65" i="3"/>
  <c r="AG65" i="3"/>
  <c r="T65" i="3"/>
  <c r="AJ66" i="3"/>
  <c r="W66" i="3"/>
  <c r="AI65" i="3"/>
  <c r="V65" i="3"/>
  <c r="AH65" i="3"/>
  <c r="U65" i="3"/>
  <c r="AJ65" i="3"/>
  <c r="W65" i="3"/>
  <c r="AI37" i="3"/>
  <c r="V37" i="3"/>
  <c r="T37" i="3"/>
  <c r="G37" i="3" s="1"/>
  <c r="AG37" i="3"/>
  <c r="AF37" i="3"/>
  <c r="S37" i="3"/>
  <c r="AE37" i="3"/>
  <c r="R37" i="3"/>
  <c r="AD37" i="3"/>
  <c r="Q37" i="3"/>
  <c r="AJ37" i="3"/>
  <c r="W37" i="3"/>
  <c r="AL37" i="3"/>
  <c r="Y37" i="3"/>
  <c r="AC37" i="3"/>
  <c r="P37" i="3"/>
  <c r="X37" i="3"/>
  <c r="K37" i="3" s="1"/>
  <c r="AK37" i="3"/>
  <c r="AM37" i="3"/>
  <c r="Z37" i="3"/>
  <c r="AH37" i="3"/>
  <c r="U37" i="3"/>
  <c r="H37" i="3" l="1"/>
  <c r="L37" i="3"/>
  <c r="D37" i="3"/>
  <c r="F37" i="3"/>
  <c r="I37" i="3"/>
  <c r="H65" i="3"/>
  <c r="J66" i="3"/>
  <c r="M65" i="3"/>
  <c r="D65" i="3"/>
  <c r="F65" i="3"/>
  <c r="I66" i="3"/>
  <c r="K65" i="3"/>
  <c r="M37" i="3"/>
  <c r="C37" i="3"/>
  <c r="J37" i="3"/>
  <c r="E37" i="3"/>
  <c r="J65" i="3"/>
  <c r="I65" i="3"/>
  <c r="G65" i="3"/>
  <c r="L65" i="3"/>
  <c r="N65" i="3"/>
  <c r="C65" i="3"/>
  <c r="E65" i="3"/>
  <c r="H66" i="3"/>
  <c r="AN67" i="3"/>
  <c r="AA67" i="3"/>
  <c r="N67" i="3" s="1"/>
  <c r="AK67" i="3"/>
  <c r="X67" i="3"/>
  <c r="K67" i="3" s="1"/>
  <c r="AF66" i="3"/>
  <c r="S66" i="3"/>
  <c r="F66" i="3" s="1"/>
  <c r="AM66" i="3"/>
  <c r="Z66" i="3"/>
  <c r="M66" i="3" s="1"/>
  <c r="AH67" i="3"/>
  <c r="U67" i="3"/>
  <c r="H67" i="3" s="1"/>
  <c r="AJ67" i="3"/>
  <c r="W67" i="3"/>
  <c r="J67" i="3" s="1"/>
  <c r="AK66" i="3"/>
  <c r="X66" i="3"/>
  <c r="K66" i="3" s="1"/>
  <c r="AG66" i="3"/>
  <c r="T66" i="3"/>
  <c r="G66" i="3" s="1"/>
  <c r="AI67" i="3"/>
  <c r="V67" i="3"/>
  <c r="I67" i="3" s="1"/>
  <c r="AD66" i="3"/>
  <c r="Q66" i="3"/>
  <c r="D66" i="3" s="1"/>
  <c r="AN66" i="3"/>
  <c r="AA66" i="3"/>
  <c r="N66" i="3" s="1"/>
  <c r="AC66" i="3"/>
  <c r="P66" i="3"/>
  <c r="C66" i="3" s="1"/>
  <c r="AE66" i="3"/>
  <c r="R66" i="3"/>
  <c r="E66" i="3" s="1"/>
  <c r="AJ38" i="3"/>
  <c r="W38" i="3"/>
  <c r="J38" i="3" s="1"/>
  <c r="AG38" i="3"/>
  <c r="T38" i="3"/>
  <c r="G38" i="3" s="1"/>
  <c r="X38" i="3"/>
  <c r="AK38" i="3"/>
  <c r="AN37" i="3"/>
  <c r="AA37" i="3"/>
  <c r="N37" i="3" s="1"/>
  <c r="AF38" i="3"/>
  <c r="S38" i="3"/>
  <c r="F38" i="3" s="1"/>
  <c r="P38" i="3"/>
  <c r="AC38" i="3"/>
  <c r="AI38" i="3"/>
  <c r="V38" i="3"/>
  <c r="I38" i="3" s="1"/>
  <c r="AN38" i="3"/>
  <c r="AA38" i="3"/>
  <c r="N38" i="3" s="1"/>
  <c r="AN39" i="3"/>
  <c r="AA39" i="3"/>
  <c r="N39" i="3" s="1"/>
  <c r="AM38" i="3"/>
  <c r="Z38" i="3"/>
  <c r="M38" i="3" s="1"/>
  <c r="AD38" i="3"/>
  <c r="Q38" i="3"/>
  <c r="D38" i="3" s="1"/>
  <c r="AL38" i="3"/>
  <c r="Y38" i="3"/>
  <c r="L38" i="3" s="1"/>
  <c r="AH38" i="3"/>
  <c r="U38" i="3"/>
  <c r="H38" i="3" s="1"/>
  <c r="K38" i="3" l="1"/>
  <c r="C38" i="3"/>
  <c r="AN68" i="3"/>
  <c r="AA68" i="3"/>
  <c r="N68" i="3" s="1"/>
  <c r="AC67" i="3"/>
  <c r="P67" i="3"/>
  <c r="C67" i="3" s="1"/>
  <c r="AD67" i="3"/>
  <c r="Q67" i="3"/>
  <c r="D67" i="3" s="1"/>
  <c r="AL67" i="3"/>
  <c r="Y67" i="3"/>
  <c r="L67" i="3" s="1"/>
  <c r="AL68" i="3"/>
  <c r="Y68" i="3"/>
  <c r="L68" i="3" s="1"/>
  <c r="AD68" i="3"/>
  <c r="Q68" i="3"/>
  <c r="D68" i="3" s="1"/>
  <c r="AJ68" i="3"/>
  <c r="W68" i="3"/>
  <c r="J68" i="3" s="1"/>
  <c r="AI68" i="3"/>
  <c r="V68" i="3"/>
  <c r="I68" i="3" s="1"/>
  <c r="AE67" i="3"/>
  <c r="R67" i="3"/>
  <c r="E67" i="3" s="1"/>
  <c r="AK68" i="3"/>
  <c r="X68" i="3"/>
  <c r="K68" i="3" s="1"/>
  <c r="AH68" i="3"/>
  <c r="U68" i="3"/>
  <c r="H68" i="3" s="1"/>
  <c r="AL66" i="3"/>
  <c r="Y66" i="3"/>
  <c r="L66" i="3" s="1"/>
  <c r="X40" i="3"/>
  <c r="AK40" i="3"/>
  <c r="AE40" i="3"/>
  <c r="R40" i="3"/>
  <c r="E40" i="3" s="1"/>
  <c r="AD39" i="3"/>
  <c r="Q39" i="3"/>
  <c r="D39" i="3" s="1"/>
  <c r="AN40" i="3"/>
  <c r="AA40" i="3"/>
  <c r="N40" i="3" s="1"/>
  <c r="AI39" i="3"/>
  <c r="V39" i="3"/>
  <c r="I39" i="3" s="1"/>
  <c r="AL39" i="3"/>
  <c r="Y39" i="3"/>
  <c r="L39" i="3" s="1"/>
  <c r="AE38" i="3"/>
  <c r="R38" i="3"/>
  <c r="E38" i="3" s="1"/>
  <c r="AF39" i="3"/>
  <c r="S39" i="3"/>
  <c r="F39" i="3" s="1"/>
  <c r="T39" i="3"/>
  <c r="AG39" i="3"/>
  <c r="AM39" i="3"/>
  <c r="Z39" i="3"/>
  <c r="M39" i="3" s="1"/>
  <c r="AK39" i="3"/>
  <c r="X39" i="3"/>
  <c r="K39" i="3" s="1"/>
  <c r="AE39" i="3"/>
  <c r="R39" i="3"/>
  <c r="E39" i="3" s="1"/>
  <c r="P39" i="3"/>
  <c r="AC39" i="3"/>
  <c r="AJ39" i="3"/>
  <c r="W39" i="3"/>
  <c r="J39" i="3" s="1"/>
  <c r="AH39" i="3"/>
  <c r="U39" i="3"/>
  <c r="H39" i="3" s="1"/>
  <c r="C39" i="3" l="1"/>
  <c r="G39" i="3"/>
  <c r="K40" i="3"/>
  <c r="AI69" i="3"/>
  <c r="V69" i="3"/>
  <c r="AL69" i="3"/>
  <c r="Y69" i="3"/>
  <c r="AF68" i="3"/>
  <c r="S68" i="3"/>
  <c r="AG68" i="3"/>
  <c r="T68" i="3"/>
  <c r="AE68" i="3"/>
  <c r="R68" i="3"/>
  <c r="AM67" i="3"/>
  <c r="Z67" i="3"/>
  <c r="AH69" i="3"/>
  <c r="U69" i="3"/>
  <c r="AG69" i="3"/>
  <c r="T69" i="3"/>
  <c r="AC68" i="3"/>
  <c r="P68" i="3"/>
  <c r="AM68" i="3"/>
  <c r="Z68" i="3"/>
  <c r="AM69" i="3"/>
  <c r="Z69" i="3"/>
  <c r="AD69" i="3"/>
  <c r="Q69" i="3"/>
  <c r="AJ69" i="3"/>
  <c r="W69" i="3"/>
  <c r="AK69" i="3"/>
  <c r="X69" i="3"/>
  <c r="AN69" i="3"/>
  <c r="AA69" i="3"/>
  <c r="AF69" i="3"/>
  <c r="S69" i="3"/>
  <c r="AF67" i="3"/>
  <c r="S67" i="3"/>
  <c r="AG67" i="3"/>
  <c r="T67" i="3"/>
  <c r="X41" i="3"/>
  <c r="K41" i="3" s="1"/>
  <c r="AK41" i="3"/>
  <c r="P40" i="3"/>
  <c r="C40" i="3" s="1"/>
  <c r="AC40" i="3"/>
  <c r="T40" i="3"/>
  <c r="G40" i="3" s="1"/>
  <c r="AG40" i="3"/>
  <c r="AN41" i="3"/>
  <c r="AA41" i="3"/>
  <c r="AJ40" i="3"/>
  <c r="W40" i="3"/>
  <c r="AL40" i="3"/>
  <c r="Y40" i="3"/>
  <c r="AE41" i="3"/>
  <c r="R41" i="3"/>
  <c r="AI40" i="3"/>
  <c r="V40" i="3"/>
  <c r="I40" i="3" l="1"/>
  <c r="L40" i="3"/>
  <c r="N41" i="3"/>
  <c r="G67" i="3"/>
  <c r="F69" i="3"/>
  <c r="K69" i="3"/>
  <c r="D69" i="3"/>
  <c r="M68" i="3"/>
  <c r="G69" i="3"/>
  <c r="M67" i="3"/>
  <c r="G68" i="3"/>
  <c r="L69" i="3"/>
  <c r="E41" i="3"/>
  <c r="J40" i="3"/>
  <c r="F67" i="3"/>
  <c r="N69" i="3"/>
  <c r="J69" i="3"/>
  <c r="M69" i="3"/>
  <c r="C68" i="3"/>
  <c r="H69" i="3"/>
  <c r="E68" i="3"/>
  <c r="F68" i="3"/>
  <c r="I69" i="3"/>
  <c r="AI70" i="3"/>
  <c r="V70" i="3"/>
  <c r="AG70" i="3"/>
  <c r="T70" i="3"/>
  <c r="G70" i="3" s="1"/>
  <c r="AK70" i="3"/>
  <c r="X70" i="3"/>
  <c r="AH70" i="3"/>
  <c r="U70" i="3"/>
  <c r="H70" i="3" s="1"/>
  <c r="AN70" i="3"/>
  <c r="AA70" i="3"/>
  <c r="AF70" i="3"/>
  <c r="S70" i="3"/>
  <c r="F70" i="3" s="1"/>
  <c r="AE69" i="3"/>
  <c r="R69" i="3"/>
  <c r="AJ70" i="3"/>
  <c r="W70" i="3"/>
  <c r="J70" i="3" s="1"/>
  <c r="AM70" i="3"/>
  <c r="Z70" i="3"/>
  <c r="AL70" i="3"/>
  <c r="Y70" i="3"/>
  <c r="L70" i="3" s="1"/>
  <c r="AD70" i="3"/>
  <c r="Q70" i="3"/>
  <c r="AC69" i="3"/>
  <c r="P69" i="3"/>
  <c r="C69" i="3" s="1"/>
  <c r="AF42" i="3"/>
  <c r="AM41" i="3"/>
  <c r="Z41" i="3"/>
  <c r="AG42" i="3"/>
  <c r="T42" i="3"/>
  <c r="G42" i="3" s="1"/>
  <c r="AH42" i="3"/>
  <c r="U42" i="3"/>
  <c r="AJ41" i="3"/>
  <c r="W41" i="3"/>
  <c r="J41" i="3" s="1"/>
  <c r="AF40" i="3"/>
  <c r="S40" i="3"/>
  <c r="F40" i="3" s="1"/>
  <c r="AD40" i="3"/>
  <c r="Q40" i="3"/>
  <c r="D40" i="3" s="1"/>
  <c r="AH40" i="3"/>
  <c r="U40" i="3"/>
  <c r="H40" i="3" s="1"/>
  <c r="X42" i="3"/>
  <c r="AK42" i="3"/>
  <c r="T41" i="3"/>
  <c r="AG41" i="3"/>
  <c r="AF41" i="3"/>
  <c r="S41" i="3"/>
  <c r="F41" i="3" s="1"/>
  <c r="AD41" i="3"/>
  <c r="Q41" i="3"/>
  <c r="D41" i="3" s="1"/>
  <c r="AH41" i="3"/>
  <c r="U41" i="3"/>
  <c r="H41" i="3" s="1"/>
  <c r="AE42" i="3"/>
  <c r="R42" i="3"/>
  <c r="E42" i="3" s="1"/>
  <c r="AM42" i="3"/>
  <c r="Z42" i="3"/>
  <c r="M42" i="3" s="1"/>
  <c r="AN42" i="3"/>
  <c r="AA42" i="3"/>
  <c r="N42" i="3" s="1"/>
  <c r="AD42" i="3"/>
  <c r="Q42" i="3"/>
  <c r="D42" i="3" s="1"/>
  <c r="AC41" i="3"/>
  <c r="P41" i="3"/>
  <c r="C41" i="3" s="1"/>
  <c r="AM40" i="3"/>
  <c r="Z40" i="3"/>
  <c r="M40" i="3" s="1"/>
  <c r="K42" i="3" l="1"/>
  <c r="H42" i="3"/>
  <c r="M41" i="3"/>
  <c r="G41" i="3"/>
  <c r="D70" i="3"/>
  <c r="M70" i="3"/>
  <c r="E69" i="3"/>
  <c r="N70" i="3"/>
  <c r="K70" i="3"/>
  <c r="I70" i="3"/>
  <c r="AI71" i="3"/>
  <c r="V71" i="3"/>
  <c r="I71" i="3" s="1"/>
  <c r="AK71" i="3"/>
  <c r="X71" i="3"/>
  <c r="K71" i="3" s="1"/>
  <c r="AD71" i="3"/>
  <c r="Q71" i="3"/>
  <c r="D71" i="3" s="1"/>
  <c r="AF71" i="3"/>
  <c r="S71" i="3"/>
  <c r="F71" i="3" s="1"/>
  <c r="AM71" i="3"/>
  <c r="Z71" i="3"/>
  <c r="M71" i="3" s="1"/>
  <c r="AN71" i="3"/>
  <c r="AA71" i="3"/>
  <c r="N71" i="3" s="1"/>
  <c r="AL71" i="3"/>
  <c r="Y71" i="3"/>
  <c r="L71" i="3" s="1"/>
  <c r="AG71" i="3"/>
  <c r="T71" i="3"/>
  <c r="G71" i="3" s="1"/>
  <c r="AC70" i="3"/>
  <c r="P70" i="3"/>
  <c r="C70" i="3" s="1"/>
  <c r="S42" i="3"/>
  <c r="F42" i="3" s="1"/>
  <c r="AJ71" i="3"/>
  <c r="W71" i="3"/>
  <c r="J71" i="3" s="1"/>
  <c r="AH71" i="3"/>
  <c r="U71" i="3"/>
  <c r="AI42" i="3"/>
  <c r="V42" i="3"/>
  <c r="I42" i="3" s="1"/>
  <c r="AN43" i="3"/>
  <c r="AA43" i="3"/>
  <c r="T43" i="3"/>
  <c r="AG43" i="3"/>
  <c r="AI43" i="3"/>
  <c r="V43" i="3"/>
  <c r="AE43" i="3"/>
  <c r="R43" i="3"/>
  <c r="E43" i="3" s="1"/>
  <c r="AL41" i="3"/>
  <c r="Y41" i="3"/>
  <c r="AD43" i="3"/>
  <c r="Q43" i="3"/>
  <c r="D43" i="3" s="1"/>
  <c r="AF43" i="3"/>
  <c r="S43" i="3"/>
  <c r="AH43" i="3"/>
  <c r="U43" i="3"/>
  <c r="H43" i="3" s="1"/>
  <c r="AM43" i="3"/>
  <c r="Z43" i="3"/>
  <c r="AK43" i="3"/>
  <c r="X43" i="3"/>
  <c r="K43" i="3" s="1"/>
  <c r="P42" i="3"/>
  <c r="C42" i="3" s="1"/>
  <c r="AC42" i="3"/>
  <c r="AL42" i="3"/>
  <c r="Y42" i="3"/>
  <c r="L42" i="3" s="1"/>
  <c r="AI41" i="3"/>
  <c r="V41" i="3"/>
  <c r="G43" i="3" l="1"/>
  <c r="I41" i="3"/>
  <c r="M43" i="3"/>
  <c r="F43" i="3"/>
  <c r="L41" i="3"/>
  <c r="I43" i="3"/>
  <c r="N43" i="3"/>
  <c r="H71" i="3"/>
  <c r="AK72" i="3"/>
  <c r="X72" i="3"/>
  <c r="K72" i="3" s="1"/>
  <c r="AD72" i="3"/>
  <c r="Q72" i="3"/>
  <c r="D72" i="3" s="1"/>
  <c r="AI72" i="3"/>
  <c r="V72" i="3"/>
  <c r="I72" i="3" s="1"/>
  <c r="AL72" i="3"/>
  <c r="Y72" i="3"/>
  <c r="L72" i="3" s="1"/>
  <c r="AH72" i="3"/>
  <c r="U72" i="3"/>
  <c r="H72" i="3" s="1"/>
  <c r="AG72" i="3"/>
  <c r="T72" i="3"/>
  <c r="G72" i="3" s="1"/>
  <c r="AE72" i="3"/>
  <c r="R72" i="3"/>
  <c r="E72" i="3" s="1"/>
  <c r="AJ72" i="3"/>
  <c r="W72" i="3"/>
  <c r="J72" i="3" s="1"/>
  <c r="AE70" i="3"/>
  <c r="R70" i="3"/>
  <c r="E70" i="3" s="1"/>
  <c r="AN72" i="3"/>
  <c r="AA72" i="3"/>
  <c r="N72" i="3" s="1"/>
  <c r="AF72" i="3"/>
  <c r="S72" i="3"/>
  <c r="F72" i="3" s="1"/>
  <c r="AM72" i="3"/>
  <c r="Z72" i="3"/>
  <c r="M72" i="3" s="1"/>
  <c r="AC71" i="3"/>
  <c r="P71" i="3"/>
  <c r="C71" i="3" s="1"/>
  <c r="Y43" i="3"/>
  <c r="AE71" i="3"/>
  <c r="R71" i="3"/>
  <c r="AL43" i="3"/>
  <c r="AM44" i="3"/>
  <c r="Z44" i="3"/>
  <c r="M44" i="3" s="1"/>
  <c r="P43" i="3"/>
  <c r="AC43" i="3"/>
  <c r="AJ43" i="3"/>
  <c r="W43" i="3"/>
  <c r="J43" i="3" s="1"/>
  <c r="AI44" i="3"/>
  <c r="V44" i="3"/>
  <c r="I44" i="3" s="1"/>
  <c r="AN44" i="3"/>
  <c r="AA44" i="3"/>
  <c r="N44" i="3" s="1"/>
  <c r="AL44" i="3"/>
  <c r="Y44" i="3"/>
  <c r="L44" i="3" s="1"/>
  <c r="T44" i="3"/>
  <c r="AG44" i="3"/>
  <c r="AF44" i="3"/>
  <c r="S44" i="3"/>
  <c r="F44" i="3" s="1"/>
  <c r="AE44" i="3"/>
  <c r="R44" i="3"/>
  <c r="E44" i="3" s="1"/>
  <c r="AH44" i="3"/>
  <c r="U44" i="3"/>
  <c r="H44" i="3" s="1"/>
  <c r="X44" i="3"/>
  <c r="AK44" i="3"/>
  <c r="AJ44" i="3"/>
  <c r="W44" i="3"/>
  <c r="J44" i="3" s="1"/>
  <c r="AD44" i="3"/>
  <c r="Q44" i="3"/>
  <c r="D44" i="3" s="1"/>
  <c r="AJ42" i="3"/>
  <c r="W42" i="3"/>
  <c r="J42" i="3" s="1"/>
  <c r="K44" i="3" l="1"/>
  <c r="G44" i="3"/>
  <c r="L43" i="3"/>
  <c r="C43" i="3"/>
  <c r="E71" i="3"/>
  <c r="AI73" i="3"/>
  <c r="V73" i="3"/>
  <c r="I73" i="3" s="1"/>
  <c r="AJ73" i="3"/>
  <c r="W73" i="3"/>
  <c r="AM73" i="3"/>
  <c r="Z73" i="3"/>
  <c r="M73" i="3" s="1"/>
  <c r="AN73" i="3"/>
  <c r="AA73" i="3"/>
  <c r="AF73" i="3"/>
  <c r="S73" i="3"/>
  <c r="F73" i="3" s="1"/>
  <c r="AC72" i="3"/>
  <c r="P72" i="3"/>
  <c r="AL73" i="3"/>
  <c r="Y73" i="3"/>
  <c r="L73" i="3" s="1"/>
  <c r="AD73" i="3"/>
  <c r="Q73" i="3"/>
  <c r="AG73" i="3"/>
  <c r="T73" i="3"/>
  <c r="G73" i="3" s="1"/>
  <c r="AE73" i="3"/>
  <c r="R73" i="3"/>
  <c r="AH73" i="3"/>
  <c r="U73" i="3"/>
  <c r="H73" i="3" s="1"/>
  <c r="AK73" i="3"/>
  <c r="X73" i="3"/>
  <c r="AD45" i="3"/>
  <c r="Q45" i="3"/>
  <c r="D45" i="3" s="1"/>
  <c r="T45" i="3"/>
  <c r="G45" i="3" s="1"/>
  <c r="AG45" i="3"/>
  <c r="AL45" i="3"/>
  <c r="Y45" i="3"/>
  <c r="L45" i="3" s="1"/>
  <c r="AE45" i="3"/>
  <c r="R45" i="3"/>
  <c r="AF45" i="3"/>
  <c r="S45" i="3"/>
  <c r="F45" i="3" s="1"/>
  <c r="AN45" i="3"/>
  <c r="AA45" i="3"/>
  <c r="P44" i="3"/>
  <c r="AC44" i="3"/>
  <c r="X45" i="3"/>
  <c r="K45" i="3" s="1"/>
  <c r="AK45" i="3"/>
  <c r="AI45" i="3"/>
  <c r="V45" i="3"/>
  <c r="I45" i="3" s="1"/>
  <c r="AH45" i="3"/>
  <c r="U45" i="3"/>
  <c r="AJ45" i="3"/>
  <c r="W45" i="3"/>
  <c r="J45" i="3" s="1"/>
  <c r="AM45" i="3"/>
  <c r="Z45" i="3"/>
  <c r="C44" i="3" l="1"/>
  <c r="M45" i="3"/>
  <c r="H45" i="3"/>
  <c r="N45" i="3"/>
  <c r="E45" i="3"/>
  <c r="K73" i="3"/>
  <c r="E73" i="3"/>
  <c r="D73" i="3"/>
  <c r="C72" i="3"/>
  <c r="N73" i="3"/>
  <c r="J73" i="3"/>
  <c r="AG74" i="3"/>
  <c r="T74" i="3"/>
  <c r="AI74" i="3"/>
  <c r="V74" i="3"/>
  <c r="AC73" i="3"/>
  <c r="P73" i="3"/>
  <c r="AF74" i="3"/>
  <c r="S74" i="3"/>
  <c r="AH74" i="3"/>
  <c r="U74" i="3"/>
  <c r="AM74" i="3"/>
  <c r="Z74" i="3"/>
  <c r="AN74" i="3"/>
  <c r="AA74" i="3"/>
  <c r="AD74" i="3"/>
  <c r="Q74" i="3"/>
  <c r="AK74" i="3"/>
  <c r="X74" i="3"/>
  <c r="AL74" i="3"/>
  <c r="Y74" i="3"/>
  <c r="AJ74" i="3"/>
  <c r="W74" i="3"/>
  <c r="AE74" i="3"/>
  <c r="R74" i="3"/>
  <c r="AD46" i="3"/>
  <c r="Q46" i="3"/>
  <c r="AM46" i="3"/>
  <c r="Z46" i="3"/>
  <c r="AN46" i="3"/>
  <c r="AA46" i="3"/>
  <c r="AI46" i="3"/>
  <c r="V46" i="3"/>
  <c r="AL46" i="3"/>
  <c r="Y46" i="3"/>
  <c r="AJ46" i="3"/>
  <c r="W46" i="3"/>
  <c r="AE46" i="3"/>
  <c r="R46" i="3"/>
  <c r="X46" i="3"/>
  <c r="K46" i="3" s="1"/>
  <c r="AK46" i="3"/>
  <c r="AG46" i="3"/>
  <c r="T46" i="3"/>
  <c r="AH46" i="3"/>
  <c r="U46" i="3"/>
  <c r="AF46" i="3"/>
  <c r="S46" i="3"/>
  <c r="H46" i="3" l="1"/>
  <c r="J46" i="3"/>
  <c r="I46" i="3"/>
  <c r="M46" i="3"/>
  <c r="E74" i="3"/>
  <c r="L74" i="3"/>
  <c r="D74" i="3"/>
  <c r="M74" i="3"/>
  <c r="F74" i="3"/>
  <c r="I74" i="3"/>
  <c r="F46" i="3"/>
  <c r="G46" i="3"/>
  <c r="E46" i="3"/>
  <c r="L46" i="3"/>
  <c r="N46" i="3"/>
  <c r="D46" i="3"/>
  <c r="J74" i="3"/>
  <c r="K74" i="3"/>
  <c r="N74" i="3"/>
  <c r="H74" i="3"/>
  <c r="C73" i="3"/>
  <c r="G74" i="3"/>
  <c r="AF75" i="3"/>
  <c r="S75" i="3"/>
  <c r="F75" i="3" s="1"/>
  <c r="AH75" i="3"/>
  <c r="U75" i="3"/>
  <c r="H75" i="3" s="1"/>
  <c r="AD75" i="3"/>
  <c r="Q75" i="3"/>
  <c r="D75" i="3" s="1"/>
  <c r="AG75" i="3"/>
  <c r="T75" i="3"/>
  <c r="G75" i="3" s="1"/>
  <c r="AI75" i="3"/>
  <c r="V75" i="3"/>
  <c r="I75" i="3" s="1"/>
  <c r="AJ75" i="3"/>
  <c r="W75" i="3"/>
  <c r="J75" i="3" s="1"/>
  <c r="AE75" i="3"/>
  <c r="R75" i="3"/>
  <c r="E75" i="3" s="1"/>
  <c r="AL75" i="3"/>
  <c r="Y75" i="3"/>
  <c r="L75" i="3" s="1"/>
  <c r="AM75" i="3"/>
  <c r="Z75" i="3"/>
  <c r="M75" i="3" s="1"/>
  <c r="AK75" i="3"/>
  <c r="X75" i="3"/>
  <c r="K75" i="3" s="1"/>
  <c r="AN75" i="3"/>
  <c r="AA75" i="3"/>
  <c r="N75" i="3" s="1"/>
  <c r="AC74" i="3"/>
  <c r="P74" i="3"/>
  <c r="C74" i="3" s="1"/>
  <c r="AF47" i="3"/>
  <c r="S47" i="3"/>
  <c r="F47" i="3" s="1"/>
  <c r="AL47" i="3"/>
  <c r="Y47" i="3"/>
  <c r="L47" i="3" s="1"/>
  <c r="P47" i="3"/>
  <c r="AC47" i="3"/>
  <c r="AI47" i="3"/>
  <c r="V47" i="3"/>
  <c r="I47" i="3" s="1"/>
  <c r="AN47" i="3"/>
  <c r="AA47" i="3"/>
  <c r="N47" i="3" s="1"/>
  <c r="P46" i="3"/>
  <c r="AC46" i="3"/>
  <c r="AH47" i="3"/>
  <c r="U47" i="3"/>
  <c r="H47" i="3" s="1"/>
  <c r="T47" i="3"/>
  <c r="AG47" i="3"/>
  <c r="AD47" i="3"/>
  <c r="Q47" i="3"/>
  <c r="D47" i="3" s="1"/>
  <c r="AC45" i="3"/>
  <c r="P45" i="3"/>
  <c r="C45" i="3" s="1"/>
  <c r="AM47" i="3"/>
  <c r="Z47" i="3"/>
  <c r="M47" i="3" s="1"/>
  <c r="AJ47" i="3"/>
  <c r="W47" i="3"/>
  <c r="J47" i="3" s="1"/>
  <c r="AE47" i="3"/>
  <c r="R47" i="3"/>
  <c r="E47" i="3" s="1"/>
  <c r="AK47" i="3"/>
  <c r="X47" i="3"/>
  <c r="K47" i="3" s="1"/>
  <c r="C47" i="3" l="1"/>
  <c r="G47" i="3"/>
  <c r="C46" i="3"/>
  <c r="AM76" i="3"/>
  <c r="Z76" i="3"/>
  <c r="AH76" i="3"/>
  <c r="U76" i="3"/>
  <c r="H76" i="3" s="1"/>
  <c r="AN76" i="3"/>
  <c r="AA76" i="3"/>
  <c r="AK76" i="3"/>
  <c r="X76" i="3"/>
  <c r="K76" i="3" s="1"/>
  <c r="AF76" i="3"/>
  <c r="S76" i="3"/>
  <c r="AE76" i="3"/>
  <c r="R76" i="3"/>
  <c r="E76" i="3" s="1"/>
  <c r="AG76" i="3"/>
  <c r="T76" i="3"/>
  <c r="AL76" i="3"/>
  <c r="Y76" i="3"/>
  <c r="L76" i="3" s="1"/>
  <c r="AJ76" i="3"/>
  <c r="W76" i="3"/>
  <c r="AD76" i="3"/>
  <c r="Q76" i="3"/>
  <c r="D76" i="3" s="1"/>
  <c r="AI76" i="3"/>
  <c r="V76" i="3"/>
  <c r="X48" i="3"/>
  <c r="AK48" i="3"/>
  <c r="AJ48" i="3"/>
  <c r="W48" i="3"/>
  <c r="AL48" i="3"/>
  <c r="Y48" i="3"/>
  <c r="L48" i="3" s="1"/>
  <c r="P48" i="3"/>
  <c r="C48" i="3" s="1"/>
  <c r="AC48" i="3"/>
  <c r="AF48" i="3"/>
  <c r="S48" i="3"/>
  <c r="F48" i="3" s="1"/>
  <c r="AH48" i="3"/>
  <c r="U48" i="3"/>
  <c r="T48" i="3"/>
  <c r="AG48" i="3"/>
  <c r="AM48" i="3"/>
  <c r="Z48" i="3"/>
  <c r="AN48" i="3"/>
  <c r="AA48" i="3"/>
  <c r="N48" i="3" s="1"/>
  <c r="AD48" i="3"/>
  <c r="Q48" i="3"/>
  <c r="AE48" i="3"/>
  <c r="R48" i="3"/>
  <c r="E48" i="3" s="1"/>
  <c r="AI48" i="3"/>
  <c r="V48" i="3"/>
  <c r="G48" i="3" l="1"/>
  <c r="K48" i="3"/>
  <c r="I48" i="3"/>
  <c r="D48" i="3"/>
  <c r="M48" i="3"/>
  <c r="H48" i="3"/>
  <c r="J48" i="3"/>
  <c r="I76" i="3"/>
  <c r="J76" i="3"/>
  <c r="G76" i="3"/>
  <c r="F76" i="3"/>
  <c r="N76" i="3"/>
  <c r="M76" i="3"/>
  <c r="AH77" i="3"/>
  <c r="U77" i="3"/>
  <c r="H77" i="3" s="1"/>
  <c r="AG77" i="3"/>
  <c r="T77" i="3"/>
  <c r="AN77" i="3"/>
  <c r="AA77" i="3"/>
  <c r="N77" i="3" s="1"/>
  <c r="AC77" i="3"/>
  <c r="P77" i="3"/>
  <c r="AI77" i="3"/>
  <c r="V77" i="3"/>
  <c r="I77" i="3" s="1"/>
  <c r="AF77" i="3"/>
  <c r="S77" i="3"/>
  <c r="AC75" i="3"/>
  <c r="P75" i="3"/>
  <c r="C75" i="3" s="1"/>
  <c r="AJ77" i="3"/>
  <c r="W77" i="3"/>
  <c r="AK77" i="3"/>
  <c r="X77" i="3"/>
  <c r="K77" i="3" s="1"/>
  <c r="AC76" i="3"/>
  <c r="P76" i="3"/>
  <c r="AL77" i="3"/>
  <c r="Y77" i="3"/>
  <c r="L77" i="3" s="1"/>
  <c r="AD77" i="3"/>
  <c r="Q77" i="3"/>
  <c r="AM77" i="3"/>
  <c r="Z77" i="3"/>
  <c r="M77" i="3" s="1"/>
  <c r="AE77" i="3"/>
  <c r="R77" i="3"/>
  <c r="X49" i="3"/>
  <c r="AK49" i="3"/>
  <c r="AL49" i="3"/>
  <c r="Y49" i="3"/>
  <c r="AC49" i="3"/>
  <c r="P49" i="3"/>
  <c r="C49" i="3" s="1"/>
  <c r="AI49" i="3"/>
  <c r="V49" i="3"/>
  <c r="AJ49" i="3"/>
  <c r="W49" i="3"/>
  <c r="J49" i="3" s="1"/>
  <c r="AE49" i="3"/>
  <c r="R49" i="3"/>
  <c r="T49" i="3"/>
  <c r="AG49" i="3"/>
  <c r="AM49" i="3"/>
  <c r="Z49" i="3"/>
  <c r="AF49" i="3"/>
  <c r="S49" i="3"/>
  <c r="F49" i="3" s="1"/>
  <c r="AD49" i="3"/>
  <c r="Q49" i="3"/>
  <c r="AH49" i="3"/>
  <c r="U49" i="3"/>
  <c r="H49" i="3" s="1"/>
  <c r="AN49" i="3"/>
  <c r="AA49" i="3"/>
  <c r="G49" i="3" l="1"/>
  <c r="K49" i="3"/>
  <c r="N49" i="3"/>
  <c r="D49" i="3"/>
  <c r="M49" i="3"/>
  <c r="E49" i="3"/>
  <c r="I49" i="3"/>
  <c r="L49" i="3"/>
  <c r="E77" i="3"/>
  <c r="D77" i="3"/>
  <c r="C76" i="3"/>
  <c r="J77" i="3"/>
  <c r="F77" i="3"/>
  <c r="C77" i="3"/>
  <c r="G77" i="3"/>
  <c r="AM78" i="3"/>
  <c r="Z78" i="3"/>
  <c r="AL78" i="3"/>
  <c r="Y78" i="3"/>
  <c r="L78" i="3" s="1"/>
  <c r="AC78" i="3"/>
  <c r="P78" i="3"/>
  <c r="AK78" i="3"/>
  <c r="X78" i="3"/>
  <c r="K78" i="3" s="1"/>
  <c r="AE78" i="3"/>
  <c r="R78" i="3"/>
  <c r="AI78" i="3"/>
  <c r="V78" i="3"/>
  <c r="I78" i="3" s="1"/>
  <c r="AH78" i="3"/>
  <c r="U78" i="3"/>
  <c r="AG78" i="3"/>
  <c r="T78" i="3"/>
  <c r="G78" i="3" s="1"/>
  <c r="AF78" i="3"/>
  <c r="S78" i="3"/>
  <c r="AN78" i="3"/>
  <c r="AA78" i="3"/>
  <c r="N78" i="3" s="1"/>
  <c r="AJ78" i="3"/>
  <c r="W78" i="3"/>
  <c r="AD78" i="3"/>
  <c r="Q78" i="3"/>
  <c r="D78" i="3" s="1"/>
  <c r="X50" i="3"/>
  <c r="K50" i="3" s="1"/>
  <c r="AK50" i="3"/>
  <c r="AI50" i="3"/>
  <c r="V50" i="3"/>
  <c r="I50" i="3" s="1"/>
  <c r="AE50" i="3"/>
  <c r="R50" i="3"/>
  <c r="AF50" i="3"/>
  <c r="S50" i="3"/>
  <c r="F50" i="3" s="1"/>
  <c r="AG50" i="3"/>
  <c r="T50" i="3"/>
  <c r="P50" i="3"/>
  <c r="AC50" i="3"/>
  <c r="AH50" i="3"/>
  <c r="U50" i="3"/>
  <c r="AM50" i="3"/>
  <c r="Z50" i="3"/>
  <c r="M50" i="3" s="1"/>
  <c r="AL50" i="3"/>
  <c r="Y50" i="3"/>
  <c r="AD50" i="3"/>
  <c r="Q50" i="3"/>
  <c r="D50" i="3" s="1"/>
  <c r="AN50" i="3"/>
  <c r="AA50" i="3"/>
  <c r="AJ50" i="3"/>
  <c r="W50" i="3"/>
  <c r="J50" i="3" s="1"/>
  <c r="C50" i="3" l="1"/>
  <c r="N50" i="3"/>
  <c r="L50" i="3"/>
  <c r="H50" i="3"/>
  <c r="G50" i="3"/>
  <c r="E50" i="3"/>
  <c r="J78" i="3"/>
  <c r="F78" i="3"/>
  <c r="H78" i="3"/>
  <c r="E78" i="3"/>
  <c r="C78" i="3"/>
  <c r="M78" i="3"/>
  <c r="AK79" i="3"/>
  <c r="X79" i="3"/>
  <c r="K79" i="3" s="1"/>
  <c r="AN79" i="3"/>
  <c r="AA79" i="3"/>
  <c r="N79" i="3" s="1"/>
  <c r="AJ79" i="3"/>
  <c r="W79" i="3"/>
  <c r="J79" i="3" s="1"/>
  <c r="AM79" i="3"/>
  <c r="Z79" i="3"/>
  <c r="M79" i="3" s="1"/>
  <c r="AD79" i="3"/>
  <c r="Q79" i="3"/>
  <c r="D79" i="3" s="1"/>
  <c r="AC79" i="3"/>
  <c r="P79" i="3"/>
  <c r="C79" i="3" s="1"/>
  <c r="AG79" i="3"/>
  <c r="T79" i="3"/>
  <c r="G79" i="3" s="1"/>
  <c r="AL79" i="3"/>
  <c r="Y79" i="3"/>
  <c r="L79" i="3" s="1"/>
  <c r="AI79" i="3"/>
  <c r="V79" i="3"/>
  <c r="I79" i="3" s="1"/>
  <c r="AF79" i="3"/>
  <c r="S79" i="3"/>
  <c r="F79" i="3" s="1"/>
  <c r="AE79" i="3"/>
  <c r="R79" i="3"/>
  <c r="E79" i="3" s="1"/>
  <c r="AH79" i="3"/>
  <c r="U79" i="3"/>
  <c r="H79" i="3" s="1"/>
  <c r="T51" i="3"/>
  <c r="AG51" i="3"/>
  <c r="AD51" i="3"/>
  <c r="Q51" i="3"/>
  <c r="D51" i="3" s="1"/>
  <c r="AN51" i="3"/>
  <c r="AA51" i="3"/>
  <c r="N51" i="3" s="1"/>
  <c r="AJ51" i="3"/>
  <c r="W51" i="3"/>
  <c r="J51" i="3" s="1"/>
  <c r="AH51" i="3"/>
  <c r="U51" i="3"/>
  <c r="H51" i="3" s="1"/>
  <c r="AM51" i="3"/>
  <c r="Z51" i="3"/>
  <c r="M51" i="3" s="1"/>
  <c r="AF51" i="3"/>
  <c r="S51" i="3"/>
  <c r="F51" i="3" s="1"/>
  <c r="AI51" i="3"/>
  <c r="V51" i="3"/>
  <c r="I51" i="3" s="1"/>
  <c r="AL51" i="3"/>
  <c r="Y51" i="3"/>
  <c r="L51" i="3" s="1"/>
  <c r="P51" i="3"/>
  <c r="AC51" i="3"/>
  <c r="AE51" i="3"/>
  <c r="R51" i="3"/>
  <c r="E51" i="3" s="1"/>
  <c r="AK51" i="3"/>
  <c r="X51" i="3"/>
  <c r="K51" i="3" s="1"/>
  <c r="C51" i="3" l="1"/>
  <c r="G51" i="3"/>
  <c r="AD80" i="3"/>
  <c r="Q80" i="3"/>
  <c r="D80" i="3" s="1"/>
  <c r="Y80" i="3"/>
  <c r="AL80" i="3"/>
  <c r="AN80" i="3"/>
  <c r="AA80" i="3"/>
  <c r="N80" i="3" s="1"/>
  <c r="AE80" i="3"/>
  <c r="R80" i="3"/>
  <c r="E80" i="3" s="1"/>
  <c r="AJ80" i="3"/>
  <c r="W80" i="3"/>
  <c r="J80" i="3" s="1"/>
  <c r="AI80" i="3"/>
  <c r="V80" i="3"/>
  <c r="I80" i="3" s="1"/>
  <c r="AM80" i="3"/>
  <c r="Z80" i="3"/>
  <c r="M80" i="3" s="1"/>
  <c r="AG80" i="3"/>
  <c r="T80" i="3"/>
  <c r="G80" i="3" s="1"/>
  <c r="AC80" i="3"/>
  <c r="P80" i="3"/>
  <c r="C80" i="3" s="1"/>
  <c r="U80" i="3"/>
  <c r="AH80" i="3"/>
  <c r="AK80" i="3"/>
  <c r="X80" i="3"/>
  <c r="K80" i="3" s="1"/>
  <c r="AF80" i="3"/>
  <c r="S80" i="3"/>
  <c r="F80" i="3" s="1"/>
  <c r="AM52" i="3"/>
  <c r="Z52" i="3"/>
  <c r="M52" i="3" s="1"/>
  <c r="AE52" i="3"/>
  <c r="R52" i="3"/>
  <c r="E52" i="3" s="1"/>
  <c r="AN52" i="3"/>
  <c r="AA52" i="3"/>
  <c r="N52" i="3" s="1"/>
  <c r="AH52" i="3"/>
  <c r="U52" i="3"/>
  <c r="H52" i="3" s="1"/>
  <c r="P52" i="3"/>
  <c r="AC52" i="3"/>
  <c r="T52" i="3"/>
  <c r="AG52" i="3"/>
  <c r="AK52" i="3"/>
  <c r="X52" i="3"/>
  <c r="K52" i="3" s="1"/>
  <c r="AF52" i="3"/>
  <c r="S52" i="3"/>
  <c r="F52" i="3" s="1"/>
  <c r="AD52" i="3"/>
  <c r="Q52" i="3"/>
  <c r="D52" i="3" s="1"/>
  <c r="AI52" i="3"/>
  <c r="V52" i="3"/>
  <c r="I52" i="3" s="1"/>
  <c r="AJ52" i="3"/>
  <c r="W52" i="3"/>
  <c r="J52" i="3" s="1"/>
  <c r="AL52" i="3"/>
  <c r="Y52" i="3"/>
  <c r="L52" i="3" s="1"/>
  <c r="C52" i="3" l="1"/>
  <c r="G52" i="3"/>
  <c r="H80" i="3"/>
  <c r="L80" i="3"/>
  <c r="AD81" i="3"/>
  <c r="Q81" i="3"/>
  <c r="D81" i="3" s="1"/>
  <c r="AE81" i="3"/>
  <c r="R81" i="3"/>
  <c r="E81" i="3" s="1"/>
  <c r="AG81" i="3"/>
  <c r="T81" i="3"/>
  <c r="G81" i="3" s="1"/>
  <c r="AM81" i="3"/>
  <c r="Z81" i="3"/>
  <c r="M81" i="3" s="1"/>
  <c r="AH81" i="3"/>
  <c r="U81" i="3"/>
  <c r="H81" i="3" s="1"/>
  <c r="AF81" i="3"/>
  <c r="S81" i="3"/>
  <c r="F81" i="3" s="1"/>
  <c r="AN81" i="3"/>
  <c r="AA81" i="3"/>
  <c r="N81" i="3" s="1"/>
  <c r="P81" i="3"/>
  <c r="AC81" i="3"/>
  <c r="AI81" i="3"/>
  <c r="V81" i="3"/>
  <c r="I81" i="3" s="1"/>
  <c r="AK81" i="3"/>
  <c r="X81" i="3"/>
  <c r="K81" i="3" s="1"/>
  <c r="AL81" i="3"/>
  <c r="Y81" i="3"/>
  <c r="L81" i="3" s="1"/>
  <c r="AJ81" i="3"/>
  <c r="W81" i="3"/>
  <c r="J81" i="3" s="1"/>
  <c r="AI53" i="3"/>
  <c r="V53" i="3"/>
  <c r="I53" i="3" s="1"/>
  <c r="AN53" i="3"/>
  <c r="AA53" i="3"/>
  <c r="N53" i="3" s="1"/>
  <c r="AF53" i="3"/>
  <c r="S53" i="3"/>
  <c r="F53" i="3" s="1"/>
  <c r="AD53" i="3"/>
  <c r="Q53" i="3"/>
  <c r="D53" i="3" s="1"/>
  <c r="AL53" i="3"/>
  <c r="Y53" i="3"/>
  <c r="L53" i="3" s="1"/>
  <c r="T53" i="3"/>
  <c r="AG53" i="3"/>
  <c r="AH53" i="3"/>
  <c r="U53" i="3"/>
  <c r="H53" i="3" s="1"/>
  <c r="AE53" i="3"/>
  <c r="R53" i="3"/>
  <c r="E53" i="3" s="1"/>
  <c r="AC53" i="3"/>
  <c r="P53" i="3"/>
  <c r="C53" i="3" s="1"/>
  <c r="AJ53" i="3"/>
  <c r="W53" i="3"/>
  <c r="J53" i="3" s="1"/>
  <c r="X53" i="3"/>
  <c r="AK53" i="3"/>
  <c r="AM53" i="3"/>
  <c r="Z53" i="3"/>
  <c r="M53" i="3" s="1"/>
  <c r="G53" i="3" l="1"/>
  <c r="C81" i="3"/>
  <c r="K53" i="3"/>
  <c r="AI82" i="3"/>
  <c r="V82" i="3"/>
  <c r="AJ82" i="3"/>
  <c r="W82" i="3"/>
  <c r="AK82" i="3"/>
  <c r="X82" i="3"/>
  <c r="AE82" i="3"/>
  <c r="R82" i="3"/>
  <c r="AC82" i="3"/>
  <c r="P82" i="3"/>
  <c r="AG82" i="3"/>
  <c r="T82" i="3"/>
  <c r="AN82" i="3"/>
  <c r="AA82" i="3"/>
  <c r="AD82" i="3"/>
  <c r="Q82" i="3"/>
  <c r="AF82" i="3"/>
  <c r="S82" i="3"/>
  <c r="AL82" i="3"/>
  <c r="Y82" i="3"/>
  <c r="AH82" i="3"/>
  <c r="U82" i="3"/>
  <c r="AM82" i="3"/>
  <c r="Z82" i="3"/>
  <c r="AH54" i="3"/>
  <c r="U54" i="3"/>
  <c r="AE54" i="3"/>
  <c r="R54" i="3"/>
  <c r="T54" i="3"/>
  <c r="G54" i="3" s="1"/>
  <c r="AG54" i="3"/>
  <c r="AF54" i="3"/>
  <c r="S54" i="3"/>
  <c r="AL54" i="3"/>
  <c r="Y54" i="3"/>
  <c r="AN54" i="3"/>
  <c r="AA54" i="3"/>
  <c r="AI54" i="3"/>
  <c r="V54" i="3"/>
  <c r="X54" i="3"/>
  <c r="K54" i="3" s="1"/>
  <c r="AK54" i="3"/>
  <c r="AM54" i="3"/>
  <c r="Z54" i="3"/>
  <c r="P54" i="3"/>
  <c r="C54" i="3" s="1"/>
  <c r="AC54" i="3"/>
  <c r="AJ54" i="3"/>
  <c r="W54" i="3"/>
  <c r="AD54" i="3"/>
  <c r="Q54" i="3"/>
  <c r="D54" i="3" l="1"/>
  <c r="N54" i="3"/>
  <c r="F54" i="3"/>
  <c r="E54" i="3"/>
  <c r="M82" i="3"/>
  <c r="L82" i="3"/>
  <c r="D82" i="3"/>
  <c r="G82" i="3"/>
  <c r="E82" i="3"/>
  <c r="J82" i="3"/>
  <c r="J54" i="3"/>
  <c r="M54" i="3"/>
  <c r="I54" i="3"/>
  <c r="L54" i="3"/>
  <c r="H54" i="3"/>
  <c r="H82" i="3"/>
  <c r="F82" i="3"/>
  <c r="N82" i="3"/>
  <c r="C82" i="3"/>
  <c r="K82" i="3"/>
  <c r="I82" i="3"/>
  <c r="AE83" i="3"/>
  <c r="R83" i="3"/>
  <c r="E83" i="3" s="1"/>
  <c r="AK83" i="3"/>
  <c r="X83" i="3"/>
  <c r="AM83" i="3"/>
  <c r="Z83" i="3"/>
  <c r="M83" i="3" s="1"/>
  <c r="AI83" i="3"/>
  <c r="V83" i="3"/>
  <c r="AN83" i="3"/>
  <c r="AA83" i="3"/>
  <c r="N83" i="3" s="1"/>
  <c r="AF83" i="3"/>
  <c r="S83" i="3"/>
  <c r="AG83" i="3"/>
  <c r="T83" i="3"/>
  <c r="G83" i="3" s="1"/>
  <c r="AJ83" i="3"/>
  <c r="W83" i="3"/>
  <c r="AC83" i="3"/>
  <c r="P83" i="3"/>
  <c r="C83" i="3" s="1"/>
  <c r="AL83" i="3"/>
  <c r="Y83" i="3"/>
  <c r="AD83" i="3"/>
  <c r="Q83" i="3"/>
  <c r="D83" i="3" s="1"/>
  <c r="AH83" i="3"/>
  <c r="U83" i="3"/>
  <c r="AM55" i="3"/>
  <c r="Z55" i="3"/>
  <c r="M55" i="3" s="1"/>
  <c r="AH55" i="3"/>
  <c r="U55" i="3"/>
  <c r="P55" i="3"/>
  <c r="AC55" i="3"/>
  <c r="AI55" i="3"/>
  <c r="V55" i="3"/>
  <c r="AN55" i="3"/>
  <c r="AA55" i="3"/>
  <c r="N55" i="3" s="1"/>
  <c r="AD55" i="3"/>
  <c r="Q55" i="3"/>
  <c r="AJ55" i="3"/>
  <c r="W55" i="3"/>
  <c r="J55" i="3" s="1"/>
  <c r="X55" i="3"/>
  <c r="K55" i="3" s="1"/>
  <c r="AK55" i="3"/>
  <c r="T55" i="3"/>
  <c r="AG55" i="3"/>
  <c r="AF55" i="3"/>
  <c r="S55" i="3"/>
  <c r="AL55" i="3"/>
  <c r="Y55" i="3"/>
  <c r="L55" i="3" s="1"/>
  <c r="AE55" i="3"/>
  <c r="R55" i="3"/>
  <c r="G55" i="3" l="1"/>
  <c r="C55" i="3"/>
  <c r="E55" i="3"/>
  <c r="F55" i="3"/>
  <c r="D55" i="3"/>
  <c r="I55" i="3"/>
  <c r="H55" i="3"/>
  <c r="H83" i="3"/>
  <c r="L83" i="3"/>
  <c r="J83" i="3"/>
  <c r="F83" i="3"/>
  <c r="I83" i="3"/>
  <c r="K83" i="3"/>
</calcChain>
</file>

<file path=xl/sharedStrings.xml><?xml version="1.0" encoding="utf-8"?>
<sst xmlns="http://schemas.openxmlformats.org/spreadsheetml/2006/main" count="743" uniqueCount="30">
  <si>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</si>
  <si>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</si>
  <si>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</si>
  <si>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</si>
  <si>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</si>
  <si>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</si>
  <si>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</si>
  <si>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</si>
  <si>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</si>
  <si>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</si>
  <si>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</si>
  <si>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</si>
  <si>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Forecast Type</t>
  </si>
  <si>
    <t>Year</t>
  </si>
  <si>
    <t>Expected Case</t>
  </si>
  <si>
    <t>System</t>
  </si>
  <si>
    <t>Washington</t>
  </si>
  <si>
    <t>Idaho</t>
  </si>
  <si>
    <t>Note: This state allocation is for load calculations not to be confused with the PT ratio used for cost allocation</t>
  </si>
  <si>
    <t>Peak- MW</t>
  </si>
  <si>
    <t>Energy- aMW</t>
  </si>
  <si>
    <t>Light Duty Cars</t>
  </si>
  <si>
    <t>Peak Reduction (hr 18)</t>
  </si>
  <si>
    <t>Note: This load is included in the load forecast</t>
  </si>
  <si>
    <t>Climate Change Scenario</t>
  </si>
  <si>
    <t>Low Growth Scenario</t>
  </si>
  <si>
    <t>High Growth Scenario</t>
  </si>
  <si>
    <t>Last 30yr Temps Only Scenario</t>
  </si>
  <si>
    <t>Last 20yr Temps Only Scenario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</si>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</sst>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C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0" borderId="0" xfId="2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3" fillId="0" borderId="0" xfId="0" applyNumberFormat="1" applyFont="1"/>
    <xf numFmtId="43" fontId="3" fillId="0" borderId="0" xfId="1" applyFont="1"/>
    <xf numFmtId="165" fontId="3" fillId="0" borderId="0" xfId="1" applyNumberFormat="1" applyFont="1"/>
    <xf numFmtId="166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1" applyNumberFormat="1" applyFont="1"/>
    <xf numFmtId="4" fontId="3" fillId="0" borderId="0" xfId="0" applyNumberFormat="1" applyFont="1"/>
    <xf numFmtId="165" fontId="4" fillId="0" borderId="0" xfId="1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43" fontId="3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164" fontId="7" fillId="0" borderId="0" xfId="2" applyNumberFormat="1" applyFont="1" applyAlignment="1">
      <alignment horizontal="right"/>
    </xf>
    <xf numFmtId="2" fontId="7" fillId="0" borderId="0" xfId="0" applyNumberFormat="1" applyFont="1"/>
    <xf numFmtId="167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Average Load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97776601816975"/>
          <c:y val="0.12185820524886923"/>
          <c:w val="0.86179983035648022"/>
          <c:h val="0.7579722639224572"/>
        </c:manualLayout>
      </c:layout>
      <c:lineChart>
        <c:grouping val="standard"/>
        <c:varyColors val="0"/>
        <c:ser>
          <c:idx val="0"/>
          <c:order val="0"/>
          <c:tx>
            <c:strRef>
              <c:f>'Energy Forecast- aMW'!$A$5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'Energy Forecast- aMW'!$B$5:$B$29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'Energy Forecast- aMW'!$O$5:$O$29</c:f>
              <c:numCache>
                <c:formatCode>_(* #,##0_);_(* \(#,##0\);_(* "-"??_);_(@_)</c:formatCode>
                <c:ptCount val="25"/>
                <c:pt idx="0">
                  <c:v>1096.6054794520549</c:v>
                </c:pt>
                <c:pt idx="1">
                  <c:v>1101.6876712328767</c:v>
                </c:pt>
                <c:pt idx="2">
                  <c:v>1106.4356164383562</c:v>
                </c:pt>
                <c:pt idx="3">
                  <c:v>1107.2876712328766</c:v>
                </c:pt>
                <c:pt idx="4">
                  <c:v>1114.1753424657534</c:v>
                </c:pt>
                <c:pt idx="5">
                  <c:v>1116.5863013698631</c:v>
                </c:pt>
                <c:pt idx="6">
                  <c:v>1118.841095890411</c:v>
                </c:pt>
                <c:pt idx="7">
                  <c:v>1121.0876712328768</c:v>
                </c:pt>
                <c:pt idx="8">
                  <c:v>1123.668493150685</c:v>
                </c:pt>
                <c:pt idx="9">
                  <c:v>1125.1753424657534</c:v>
                </c:pt>
                <c:pt idx="10">
                  <c:v>1126.6712328767123</c:v>
                </c:pt>
                <c:pt idx="11">
                  <c:v>1128.1671232876713</c:v>
                </c:pt>
                <c:pt idx="12">
                  <c:v>1129.7506849315068</c:v>
                </c:pt>
                <c:pt idx="13">
                  <c:v>1131.2520547945205</c:v>
                </c:pt>
                <c:pt idx="14">
                  <c:v>1132.9205479452055</c:v>
                </c:pt>
                <c:pt idx="15">
                  <c:v>1134.8356164383561</c:v>
                </c:pt>
                <c:pt idx="16">
                  <c:v>1136.7506849315068</c:v>
                </c:pt>
                <c:pt idx="17">
                  <c:v>1138.9150684931508</c:v>
                </c:pt>
                <c:pt idx="18">
                  <c:v>1141.4191780821918</c:v>
                </c:pt>
                <c:pt idx="19">
                  <c:v>1143.9178082191781</c:v>
                </c:pt>
                <c:pt idx="20">
                  <c:v>1147.1643835616439</c:v>
                </c:pt>
                <c:pt idx="21">
                  <c:v>1150.9123287671232</c:v>
                </c:pt>
                <c:pt idx="22">
                  <c:v>1155.158904109589</c:v>
                </c:pt>
                <c:pt idx="23">
                  <c:v>1159.9972602739726</c:v>
                </c:pt>
                <c:pt idx="24">
                  <c:v>1165.6575342465753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6-4853-87EE-6183FEC60D34}"/>
            </c:ext>
          </c:extLst>
        </c:ser>
        <c:ser>
          <c:idx val="1"/>
          <c:order val="1"/>
          <c:tx>
            <c:strRef>
              <c:f>'Energy Forecast- aMW'!$A$33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aMW'!$O$33:$O$57</c:f>
              <c:numCache>
                <c:formatCode>_(* #,##0_);_(* \(#,##0\);_(* "-"??_);_(@_)</c:formatCode>
                <c:ptCount val="25"/>
                <c:pt idx="0">
                  <c:v>1112.304109589041</c:v>
                </c:pt>
                <c:pt idx="1">
                  <c:v>1134.4684931506849</c:v>
                </c:pt>
                <c:pt idx="2">
                  <c:v>1142.8027397260273</c:v>
                </c:pt>
                <c:pt idx="3">
                  <c:v>1146.7972602739726</c:v>
                </c:pt>
                <c:pt idx="4">
                  <c:v>1157.8794520547945</c:v>
                </c:pt>
                <c:pt idx="5">
                  <c:v>1163.5479452054794</c:v>
                </c:pt>
                <c:pt idx="6">
                  <c:v>1169.5506849315068</c:v>
                </c:pt>
                <c:pt idx="7">
                  <c:v>1175.6301369863013</c:v>
                </c:pt>
                <c:pt idx="8">
                  <c:v>1181.5506849315068</c:v>
                </c:pt>
                <c:pt idx="9">
                  <c:v>1186.7972602739726</c:v>
                </c:pt>
                <c:pt idx="10">
                  <c:v>1192.1287671232876</c:v>
                </c:pt>
                <c:pt idx="11">
                  <c:v>1197.1287671232876</c:v>
                </c:pt>
                <c:pt idx="12">
                  <c:v>1202.3780821917808</c:v>
                </c:pt>
                <c:pt idx="13">
                  <c:v>1207.6246575342466</c:v>
                </c:pt>
                <c:pt idx="14">
                  <c:v>1213.041095890411</c:v>
                </c:pt>
                <c:pt idx="15">
                  <c:v>1218.6246575342466</c:v>
                </c:pt>
                <c:pt idx="16">
                  <c:v>1224.4602739726026</c:v>
                </c:pt>
                <c:pt idx="17">
                  <c:v>1230.6219178082192</c:v>
                </c:pt>
                <c:pt idx="18">
                  <c:v>1236.6246575342466</c:v>
                </c:pt>
                <c:pt idx="19">
                  <c:v>1243.6219178082192</c:v>
                </c:pt>
                <c:pt idx="20">
                  <c:v>1250.6246575342466</c:v>
                </c:pt>
                <c:pt idx="21">
                  <c:v>1258.3698630136987</c:v>
                </c:pt>
                <c:pt idx="22">
                  <c:v>1266.7863013698629</c:v>
                </c:pt>
                <c:pt idx="23">
                  <c:v>1275.9506849315069</c:v>
                </c:pt>
                <c:pt idx="24">
                  <c:v>1286.1178082191782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6-4853-87EE-6183FEC60D34}"/>
            </c:ext>
          </c:extLst>
        </c:ser>
        <c:ser>
          <c:idx val="2"/>
          <c:order val="2"/>
          <c:tx>
            <c:strRef>
              <c:f>'Energy Forecast- aMW'!$A$61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aMW'!$O$61:$O$85</c:f>
              <c:numCache>
                <c:formatCode>_(* #,##0_);_(* \(#,##0\);_(* "-"??_);_(@_)</c:formatCode>
                <c:ptCount val="25"/>
                <c:pt idx="0">
                  <c:v>1089.9260273972602</c:v>
                </c:pt>
                <c:pt idx="1">
                  <c:v>1078.8465753424657</c:v>
                </c:pt>
                <c:pt idx="2">
                  <c:v>1080.2657534246575</c:v>
                </c:pt>
                <c:pt idx="3">
                  <c:v>1077.345205479452</c:v>
                </c:pt>
                <c:pt idx="4">
                  <c:v>1081.4273972602739</c:v>
                </c:pt>
                <c:pt idx="5">
                  <c:v>1080.3506849315067</c:v>
                </c:pt>
                <c:pt idx="6">
                  <c:v>1079.1808219178083</c:v>
                </c:pt>
                <c:pt idx="7">
                  <c:v>1078.2630136986302</c:v>
                </c:pt>
                <c:pt idx="8">
                  <c:v>1077.345205479452</c:v>
                </c:pt>
                <c:pt idx="9">
                  <c:v>1075.5150684931507</c:v>
                </c:pt>
                <c:pt idx="10">
                  <c:v>1073.7643835616439</c:v>
                </c:pt>
                <c:pt idx="11">
                  <c:v>1072.0164383561644</c:v>
                </c:pt>
                <c:pt idx="12">
                  <c:v>1070.2684931506849</c:v>
                </c:pt>
                <c:pt idx="13">
                  <c:v>1068.4328767123288</c:v>
                </c:pt>
                <c:pt idx="14">
                  <c:v>1067.0986301369862</c:v>
                </c:pt>
                <c:pt idx="15">
                  <c:v>1065.3479452054794</c:v>
                </c:pt>
                <c:pt idx="16">
                  <c:v>1064.1013698630136</c:v>
                </c:pt>
                <c:pt idx="17">
                  <c:v>1062.8493150684931</c:v>
                </c:pt>
                <c:pt idx="18">
                  <c:v>1061.9342465753425</c:v>
                </c:pt>
                <c:pt idx="19">
                  <c:v>1061.2684931506849</c:v>
                </c:pt>
                <c:pt idx="20">
                  <c:v>1061.0191780821917</c:v>
                </c:pt>
                <c:pt idx="21">
                  <c:v>1061.1013698630136</c:v>
                </c:pt>
                <c:pt idx="22">
                  <c:v>1061.9342465753425</c:v>
                </c:pt>
                <c:pt idx="23">
                  <c:v>1063.3479452054794</c:v>
                </c:pt>
                <c:pt idx="24">
                  <c:v>1065.3479452054794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6-4853-87EE-6183FEC60D34}"/>
            </c:ext>
          </c:extLst>
        </c:ser>
        <c:ser>
          <c:idx val="3"/>
          <c:order val="3"/>
          <c:tx>
            <c:strRef>
              <c:f>'Energy Forecast- aMW'!$A$88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aMW'!$O$88:$O$112</c:f>
              <c:numCache>
                <c:formatCode>_(* #,##0_);_(* \(#,##0\);_(* "-"??_);_(@_)</c:formatCode>
                <c:ptCount val="25"/>
                <c:pt idx="0">
                  <c:v>1096.6054794520549</c:v>
                </c:pt>
                <c:pt idx="1">
                  <c:v>1101.6876712328767</c:v>
                </c:pt>
                <c:pt idx="2">
                  <c:v>1106.4356164383562</c:v>
                </c:pt>
                <c:pt idx="3">
                  <c:v>1107.2876712328766</c:v>
                </c:pt>
                <c:pt idx="4">
                  <c:v>1114.1753424657534</c:v>
                </c:pt>
                <c:pt idx="5">
                  <c:v>1116.5671232876712</c:v>
                </c:pt>
                <c:pt idx="6">
                  <c:v>1118.6520547945206</c:v>
                </c:pt>
                <c:pt idx="7">
                  <c:v>1120.9041095890411</c:v>
                </c:pt>
                <c:pt idx="8">
                  <c:v>1122.9890410958903</c:v>
                </c:pt>
                <c:pt idx="9">
                  <c:v>1124.4986301369863</c:v>
                </c:pt>
                <c:pt idx="10">
                  <c:v>1125.8328767123287</c:v>
                </c:pt>
                <c:pt idx="11">
                  <c:v>1127.0849315068492</c:v>
                </c:pt>
                <c:pt idx="12">
                  <c:v>1128.4219178082192</c:v>
                </c:pt>
                <c:pt idx="13">
                  <c:v>1130.0931506849315</c:v>
                </c:pt>
                <c:pt idx="14">
                  <c:v>1131.4273972602739</c:v>
                </c:pt>
                <c:pt idx="15">
                  <c:v>1133.0986301369862</c:v>
                </c:pt>
                <c:pt idx="16">
                  <c:v>1134.9397260273972</c:v>
                </c:pt>
                <c:pt idx="17">
                  <c:v>1136.6876712328767</c:v>
                </c:pt>
                <c:pt idx="18">
                  <c:v>1139.0301369863014</c:v>
                </c:pt>
                <c:pt idx="19">
                  <c:v>1141.6109589041096</c:v>
                </c:pt>
                <c:pt idx="20">
                  <c:v>1144.6191780821919</c:v>
                </c:pt>
                <c:pt idx="21">
                  <c:v>1148.0383561643835</c:v>
                </c:pt>
                <c:pt idx="22">
                  <c:v>1152.0383561643835</c:v>
                </c:pt>
                <c:pt idx="23">
                  <c:v>1156.8739726027397</c:v>
                </c:pt>
                <c:pt idx="24">
                  <c:v>1162.2931506849316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6-4853-87EE-6183FEC6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408592"/>
        <c:axId val="1806943712"/>
      </c:lineChart>
      <c:catAx>
        <c:axId val="163640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6943712"/>
        <c:crosses val="autoZero"/>
        <c:auto val="1"/>
        <c:lblAlgn val="ctr"/>
        <c:lblOffset val="100"/>
        <c:noMultiLvlLbl val="0"/>
      </c:catAx>
      <c:valAx>
        <c:axId val="180694371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Average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64085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2927325160020448"/>
          <c:y val="0.16173011239369156"/>
          <c:w val="0.32967246177992537"/>
          <c:h val="0.259050711467378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January Peaks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1342528423329068"/>
          <c:w val="0.85679024496937883"/>
          <c:h val="0.78681883604333303"/>
        </c:manualLayout>
      </c:layout>
      <c:lineChart>
        <c:grouping val="standard"/>
        <c:varyColors val="0"/>
        <c:ser>
          <c:idx val="0"/>
          <c:order val="0"/>
          <c:tx>
            <c:strRef>
              <c:f>'Peak Forecast- MW'!$A$3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Forecast- MW'!$B$3:$B$27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'Peak Forecast- MW'!$C$3:$C$27</c:f>
              <c:numCache>
                <c:formatCode>#,##0</c:formatCode>
                <c:ptCount val="25"/>
                <c:pt idx="0">
                  <c:v>1712</c:v>
                </c:pt>
                <c:pt idx="1">
                  <c:v>1719</c:v>
                </c:pt>
                <c:pt idx="2">
                  <c:v>1725</c:v>
                </c:pt>
                <c:pt idx="3">
                  <c:v>1729</c:v>
                </c:pt>
                <c:pt idx="4">
                  <c:v>1733</c:v>
                </c:pt>
                <c:pt idx="5">
                  <c:v>1738</c:v>
                </c:pt>
                <c:pt idx="6">
                  <c:v>1742</c:v>
                </c:pt>
                <c:pt idx="7">
                  <c:v>1746</c:v>
                </c:pt>
                <c:pt idx="8">
                  <c:v>1751</c:v>
                </c:pt>
                <c:pt idx="9">
                  <c:v>1756</c:v>
                </c:pt>
                <c:pt idx="10">
                  <c:v>1761</c:v>
                </c:pt>
                <c:pt idx="11">
                  <c:v>1766</c:v>
                </c:pt>
                <c:pt idx="12">
                  <c:v>1771</c:v>
                </c:pt>
                <c:pt idx="13">
                  <c:v>1777</c:v>
                </c:pt>
                <c:pt idx="14">
                  <c:v>1783</c:v>
                </c:pt>
                <c:pt idx="15">
                  <c:v>1789</c:v>
                </c:pt>
                <c:pt idx="16">
                  <c:v>1796</c:v>
                </c:pt>
                <c:pt idx="17">
                  <c:v>1804</c:v>
                </c:pt>
                <c:pt idx="18">
                  <c:v>1812</c:v>
                </c:pt>
                <c:pt idx="19">
                  <c:v>1821</c:v>
                </c:pt>
                <c:pt idx="20">
                  <c:v>1830</c:v>
                </c:pt>
                <c:pt idx="21">
                  <c:v>1841</c:v>
                </c:pt>
                <c:pt idx="22">
                  <c:v>1853</c:v>
                </c:pt>
                <c:pt idx="23">
                  <c:v>1867</c:v>
                </c:pt>
                <c:pt idx="24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4-49E9-A267-65FD7BE1BD2A}"/>
            </c:ext>
          </c:extLst>
        </c:ser>
        <c:ser>
          <c:idx val="1"/>
          <c:order val="1"/>
          <c:tx>
            <c:strRef>
              <c:f>'Peak Forecast- MW'!$A$30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MW'!$C$30:$C$54</c:f>
              <c:numCache>
                <c:formatCode>#,##0</c:formatCode>
                <c:ptCount val="25"/>
                <c:pt idx="0">
                  <c:v>1711.8711592684856</c:v>
                </c:pt>
                <c:pt idx="1">
                  <c:v>1751.2131408155724</c:v>
                </c:pt>
                <c:pt idx="2">
                  <c:v>1759.4663529924912</c:v>
                </c:pt>
                <c:pt idx="3">
                  <c:v>1762.7175674502898</c:v>
                </c:pt>
                <c:pt idx="4">
                  <c:v>1775.239737889756</c:v>
                </c:pt>
                <c:pt idx="5">
                  <c:v>1785.4031575112028</c:v>
                </c:pt>
                <c:pt idx="6">
                  <c:v>1794.6202653633829</c:v>
                </c:pt>
                <c:pt idx="7">
                  <c:v>1804.8891477472575</c:v>
                </c:pt>
                <c:pt idx="8">
                  <c:v>1815.2138460123722</c:v>
                </c:pt>
                <c:pt idx="9">
                  <c:v>1825.6020755375534</c:v>
                </c:pt>
                <c:pt idx="10">
                  <c:v>1836.0507963931823</c:v>
                </c:pt>
                <c:pt idx="11">
                  <c:v>1847.5616053933536</c:v>
                </c:pt>
                <c:pt idx="12">
                  <c:v>1859.1402871113307</c:v>
                </c:pt>
                <c:pt idx="13">
                  <c:v>1870.787535073074</c:v>
                </c:pt>
                <c:pt idx="14">
                  <c:v>1882.5084459554216</c:v>
                </c:pt>
                <c:pt idx="15">
                  <c:v>1895.3056838207535</c:v>
                </c:pt>
                <c:pt idx="16">
                  <c:v>1908.1919706167723</c:v>
                </c:pt>
                <c:pt idx="17">
                  <c:v>1922.1674856310201</c:v>
                </c:pt>
                <c:pt idx="18">
                  <c:v>1936.2428782314901</c:v>
                </c:pt>
                <c:pt idx="19">
                  <c:v>1951.4228344992139</c:v>
                </c:pt>
                <c:pt idx="20">
                  <c:v>1967.7351990957693</c:v>
                </c:pt>
                <c:pt idx="21">
                  <c:v>1985.1782958645554</c:v>
                </c:pt>
                <c:pt idx="22">
                  <c:v>2003.7744235152697</c:v>
                </c:pt>
                <c:pt idx="23">
                  <c:v>2024.5318186343102</c:v>
                </c:pt>
                <c:pt idx="24">
                  <c:v>2046.5107219256795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4-49E9-A267-65FD7BE1BD2A}"/>
            </c:ext>
          </c:extLst>
        </c:ser>
        <c:ser>
          <c:idx val="2"/>
          <c:order val="2"/>
          <c:tx>
            <c:strRef>
              <c:f>'Peak Forecast- MW'!$A$57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MW'!$C$57:$C$81</c:f>
              <c:numCache>
                <c:formatCode>#,##0</c:formatCode>
                <c:ptCount val="25"/>
                <c:pt idx="0">
                  <c:v>1711.8711592684856</c:v>
                </c:pt>
                <c:pt idx="1">
                  <c:v>1698.5347872095099</c:v>
                </c:pt>
                <c:pt idx="2">
                  <c:v>1696.13653706476</c:v>
                </c:pt>
                <c:pt idx="3">
                  <c:v>1688.9813915074383</c:v>
                </c:pt>
                <c:pt idx="4">
                  <c:v>1690.6631979710098</c:v>
                </c:pt>
                <c:pt idx="5">
                  <c:v>1690.0270571995795</c:v>
                </c:pt>
                <c:pt idx="6">
                  <c:v>1688.3872002790695</c:v>
                </c:pt>
                <c:pt idx="7">
                  <c:v>1687.7458486372798</c:v>
                </c:pt>
                <c:pt idx="8">
                  <c:v>1687.0992870872215</c:v>
                </c:pt>
                <c:pt idx="9">
                  <c:v>1686.4402604930356</c:v>
                </c:pt>
                <c:pt idx="10">
                  <c:v>1685.7721708931547</c:v>
                </c:pt>
                <c:pt idx="11">
                  <c:v>1686.0938312629969</c:v>
                </c:pt>
                <c:pt idx="12">
                  <c:v>1686.4000066774602</c:v>
                </c:pt>
                <c:pt idx="13">
                  <c:v>1686.6904653731383</c:v>
                </c:pt>
                <c:pt idx="14">
                  <c:v>1686.9607352615324</c:v>
                </c:pt>
                <c:pt idx="15">
                  <c:v>1688.2087430901499</c:v>
                </c:pt>
                <c:pt idx="16">
                  <c:v>1689.4228329511388</c:v>
                </c:pt>
                <c:pt idx="17">
                  <c:v>1691.6034581531833</c:v>
                </c:pt>
                <c:pt idx="18">
                  <c:v>1693.7411292383488</c:v>
                </c:pt>
                <c:pt idx="19">
                  <c:v>1696.832125219172</c:v>
                </c:pt>
                <c:pt idx="20">
                  <c:v>1700.8509623925534</c:v>
                </c:pt>
                <c:pt idx="21">
                  <c:v>1705.8002153317761</c:v>
                </c:pt>
                <c:pt idx="22">
                  <c:v>1711.6599935585173</c:v>
                </c:pt>
                <c:pt idx="23">
                  <c:v>1719.4237824149793</c:v>
                </c:pt>
                <c:pt idx="24">
                  <c:v>1728.0368402673116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54-49E9-A267-65FD7BE1BD2A}"/>
            </c:ext>
          </c:extLst>
        </c:ser>
        <c:ser>
          <c:idx val="3"/>
          <c:order val="3"/>
          <c:tx>
            <c:strRef>
              <c:f>'Peak Forecast- MW'!$A$84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MW'!$C$84:$C$108</c:f>
              <c:numCache>
                <c:formatCode>#,##0</c:formatCode>
                <c:ptCount val="25"/>
                <c:pt idx="0">
                  <c:v>1667.2614947843615</c:v>
                </c:pt>
                <c:pt idx="1">
                  <c:v>1674.1520274523332</c:v>
                </c:pt>
                <c:pt idx="2">
                  <c:v>1679.3311726952095</c:v>
                </c:pt>
                <c:pt idx="3">
                  <c:v>1682.6832865814144</c:v>
                </c:pt>
                <c:pt idx="4">
                  <c:v>1686.0494444889412</c:v>
                </c:pt>
                <c:pt idx="5">
                  <c:v>1689.5029091256029</c:v>
                </c:pt>
                <c:pt idx="6">
                  <c:v>1693.0577317127045</c:v>
                </c:pt>
                <c:pt idx="7">
                  <c:v>1696.7303735813027</c:v>
                </c:pt>
                <c:pt idx="8">
                  <c:v>1700.5401198641239</c:v>
                </c:pt>
                <c:pt idx="9">
                  <c:v>1704.5095641976902</c:v>
                </c:pt>
                <c:pt idx="10">
                  <c:v>1708.6651766235545</c:v>
                </c:pt>
                <c:pt idx="11">
                  <c:v>1713.0379689697697</c:v>
                </c:pt>
                <c:pt idx="12">
                  <c:v>1717.6642744450744</c:v>
                </c:pt>
                <c:pt idx="13">
                  <c:v>1722.5866610504072</c:v>
                </c:pt>
                <c:pt idx="14">
                  <c:v>1727.8550017774912</c:v>
                </c:pt>
                <c:pt idx="15">
                  <c:v>1733.5277285069899</c:v>
                </c:pt>
                <c:pt idx="16">
                  <c:v>1739.6733011382616</c:v>
                </c:pt>
                <c:pt idx="17">
                  <c:v>1746.3719288952166</c:v>
                </c:pt>
                <c:pt idx="18">
                  <c:v>1753.7175870943015</c:v>
                </c:pt>
                <c:pt idx="19">
                  <c:v>1761.8203800906813</c:v>
                </c:pt>
                <c:pt idx="20">
                  <c:v>1770.8093098241061</c:v>
                </c:pt>
                <c:pt idx="21">
                  <c:v>1780.8355195856395</c:v>
                </c:pt>
                <c:pt idx="22">
                  <c:v>1792.076094576913</c:v>
                </c:pt>
                <c:pt idx="23">
                  <c:v>1804.7385148353274</c:v>
                </c:pt>
                <c:pt idx="24">
                  <c:v>1819.0658725038222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54-49E9-A267-65FD7BE1BD2A}"/>
            </c:ext>
          </c:extLst>
        </c:ser>
        <c:ser>
          <c:idx val="4"/>
          <c:order val="4"/>
          <c:tx>
            <c:strRef>
              <c:f>'Peak Forecast- MW'!$A$111</c:f>
              <c:strCache>
                <c:ptCount val="1"/>
                <c:pt idx="0">
                  <c:v>Last 30yr Temps Only Scenario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MW'!$C$111:$C$135</c:f>
              <c:numCache>
                <c:formatCode>#,##0</c:formatCode>
                <c:ptCount val="25"/>
                <c:pt idx="0">
                  <c:v>1672</c:v>
                </c:pt>
                <c:pt idx="1">
                  <c:v>1680</c:v>
                </c:pt>
                <c:pt idx="2">
                  <c:v>1686</c:v>
                </c:pt>
                <c:pt idx="3">
                  <c:v>1690</c:v>
                </c:pt>
                <c:pt idx="4">
                  <c:v>1694</c:v>
                </c:pt>
                <c:pt idx="5">
                  <c:v>1698</c:v>
                </c:pt>
                <c:pt idx="6">
                  <c:v>1702</c:v>
                </c:pt>
                <c:pt idx="7">
                  <c:v>1706</c:v>
                </c:pt>
                <c:pt idx="8">
                  <c:v>1711</c:v>
                </c:pt>
                <c:pt idx="9">
                  <c:v>1715</c:v>
                </c:pt>
                <c:pt idx="10">
                  <c:v>1720</c:v>
                </c:pt>
                <c:pt idx="11">
                  <c:v>1725</c:v>
                </c:pt>
                <c:pt idx="12">
                  <c:v>1731</c:v>
                </c:pt>
                <c:pt idx="13">
                  <c:v>1736</c:v>
                </c:pt>
                <c:pt idx="14">
                  <c:v>1742</c:v>
                </c:pt>
                <c:pt idx="15">
                  <c:v>1748</c:v>
                </c:pt>
                <c:pt idx="16">
                  <c:v>1755</c:v>
                </c:pt>
                <c:pt idx="17">
                  <c:v>1763</c:v>
                </c:pt>
                <c:pt idx="18">
                  <c:v>1771</c:v>
                </c:pt>
                <c:pt idx="19">
                  <c:v>1779</c:v>
                </c:pt>
                <c:pt idx="20">
                  <c:v>1789</c:v>
                </c:pt>
                <c:pt idx="21">
                  <c:v>1800</c:v>
                </c:pt>
                <c:pt idx="22">
                  <c:v>1812</c:v>
                </c:pt>
                <c:pt idx="23">
                  <c:v>1825</c:v>
                </c:pt>
                <c:pt idx="24">
                  <c:v>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54-49E9-A267-65FD7BE1BD2A}"/>
            </c:ext>
          </c:extLst>
        </c:ser>
        <c:ser>
          <c:idx val="5"/>
          <c:order val="5"/>
          <c:tx>
            <c:strRef>
              <c:f>'Peak Forecast- MW'!$A$138</c:f>
              <c:strCache>
                <c:ptCount val="1"/>
                <c:pt idx="0">
                  <c:v>Last 20yr Temps Only Scenario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MW'!$C$138:$C$162</c:f>
              <c:numCache>
                <c:formatCode>#,##0</c:formatCode>
                <c:ptCount val="25"/>
                <c:pt idx="0">
                  <c:v>1668</c:v>
                </c:pt>
                <c:pt idx="1">
                  <c:v>1676</c:v>
                </c:pt>
                <c:pt idx="2">
                  <c:v>1682</c:v>
                </c:pt>
                <c:pt idx="3">
                  <c:v>1686</c:v>
                </c:pt>
                <c:pt idx="4">
                  <c:v>1690</c:v>
                </c:pt>
                <c:pt idx="5">
                  <c:v>1694</c:v>
                </c:pt>
                <c:pt idx="6">
                  <c:v>1698</c:v>
                </c:pt>
                <c:pt idx="7">
                  <c:v>1702</c:v>
                </c:pt>
                <c:pt idx="8">
                  <c:v>1707</c:v>
                </c:pt>
                <c:pt idx="9">
                  <c:v>1711</c:v>
                </c:pt>
                <c:pt idx="10">
                  <c:v>1716</c:v>
                </c:pt>
                <c:pt idx="11">
                  <c:v>1721</c:v>
                </c:pt>
                <c:pt idx="12">
                  <c:v>1727</c:v>
                </c:pt>
                <c:pt idx="13">
                  <c:v>1732</c:v>
                </c:pt>
                <c:pt idx="14">
                  <c:v>1738</c:v>
                </c:pt>
                <c:pt idx="15">
                  <c:v>1744</c:v>
                </c:pt>
                <c:pt idx="16">
                  <c:v>1751</c:v>
                </c:pt>
                <c:pt idx="17">
                  <c:v>1759</c:v>
                </c:pt>
                <c:pt idx="18">
                  <c:v>1767</c:v>
                </c:pt>
                <c:pt idx="19">
                  <c:v>1775</c:v>
                </c:pt>
                <c:pt idx="20">
                  <c:v>1785</c:v>
                </c:pt>
                <c:pt idx="21">
                  <c:v>1796</c:v>
                </c:pt>
                <c:pt idx="22">
                  <c:v>1808</c:v>
                </c:pt>
                <c:pt idx="23">
                  <c:v>1821</c:v>
                </c:pt>
                <c:pt idx="24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54-49E9-A267-65FD7BE1B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260239"/>
        <c:axId val="445481471"/>
      </c:lineChart>
      <c:catAx>
        <c:axId val="51326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5481471"/>
        <c:crosses val="autoZero"/>
        <c:auto val="1"/>
        <c:lblAlgn val="ctr"/>
        <c:lblOffset val="100"/>
        <c:noMultiLvlLbl val="0"/>
      </c:catAx>
      <c:valAx>
        <c:axId val="445481471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26023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3021814761417739"/>
          <c:y val="0.55898609537901744"/>
          <c:w val="0.52461242344706915"/>
          <c:h val="0.231147571831668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July Peaks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1342528423329068"/>
          <c:w val="0.85679024496937883"/>
          <c:h val="0.78681883604333303"/>
        </c:manualLayout>
      </c:layout>
      <c:lineChart>
        <c:grouping val="standard"/>
        <c:varyColors val="0"/>
        <c:ser>
          <c:idx val="0"/>
          <c:order val="0"/>
          <c:tx>
            <c:strRef>
              <c:f>'Peak Forecast- MW'!$A$3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Forecast- MW'!$B$3:$B$27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'Peak Forecast- MW'!$I$3:$I$27</c:f>
              <c:numCache>
                <c:formatCode>#,##0</c:formatCode>
                <c:ptCount val="25"/>
                <c:pt idx="0">
                  <c:v>1616</c:v>
                </c:pt>
                <c:pt idx="1">
                  <c:v>1626</c:v>
                </c:pt>
                <c:pt idx="2">
                  <c:v>1633</c:v>
                </c:pt>
                <c:pt idx="3">
                  <c:v>1638</c:v>
                </c:pt>
                <c:pt idx="4">
                  <c:v>1643</c:v>
                </c:pt>
                <c:pt idx="5">
                  <c:v>1648</c:v>
                </c:pt>
                <c:pt idx="6">
                  <c:v>1653</c:v>
                </c:pt>
                <c:pt idx="7">
                  <c:v>1659</c:v>
                </c:pt>
                <c:pt idx="8">
                  <c:v>1664</c:v>
                </c:pt>
                <c:pt idx="9">
                  <c:v>1670</c:v>
                </c:pt>
                <c:pt idx="10">
                  <c:v>1676</c:v>
                </c:pt>
                <c:pt idx="11">
                  <c:v>1682</c:v>
                </c:pt>
                <c:pt idx="12">
                  <c:v>1688</c:v>
                </c:pt>
                <c:pt idx="13">
                  <c:v>1695</c:v>
                </c:pt>
                <c:pt idx="14">
                  <c:v>1702</c:v>
                </c:pt>
                <c:pt idx="15">
                  <c:v>1710</c:v>
                </c:pt>
                <c:pt idx="16">
                  <c:v>1718</c:v>
                </c:pt>
                <c:pt idx="17">
                  <c:v>1726</c:v>
                </c:pt>
                <c:pt idx="18">
                  <c:v>1735</c:v>
                </c:pt>
                <c:pt idx="19">
                  <c:v>1745</c:v>
                </c:pt>
                <c:pt idx="20">
                  <c:v>1756</c:v>
                </c:pt>
                <c:pt idx="21">
                  <c:v>1768</c:v>
                </c:pt>
                <c:pt idx="22">
                  <c:v>1781</c:v>
                </c:pt>
                <c:pt idx="23">
                  <c:v>1795</c:v>
                </c:pt>
                <c:pt idx="24">
                  <c:v>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4C9-AB04-11C22AA479D2}"/>
            </c:ext>
          </c:extLst>
        </c:ser>
        <c:ser>
          <c:idx val="1"/>
          <c:order val="1"/>
          <c:tx>
            <c:strRef>
              <c:f>'Peak Forecast- MW'!$A$30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MW'!$I$30:$I$54</c:f>
              <c:numCache>
                <c:formatCode>#,##0</c:formatCode>
                <c:ptCount val="25"/>
                <c:pt idx="0">
                  <c:v>1634.1418371410566</c:v>
                </c:pt>
                <c:pt idx="1">
                  <c:v>1670.2767173208395</c:v>
                </c:pt>
                <c:pt idx="2">
                  <c:v>1685.1751626626262</c:v>
                </c:pt>
                <c:pt idx="3">
                  <c:v>1691.7663873507292</c:v>
                </c:pt>
                <c:pt idx="4">
                  <c:v>1708.4526209046012</c:v>
                </c:pt>
                <c:pt idx="5">
                  <c:v>1719.5554416993541</c:v>
                </c:pt>
                <c:pt idx="6">
                  <c:v>1729.7269450938379</c:v>
                </c:pt>
                <c:pt idx="7">
                  <c:v>1740.9652164589522</c:v>
                </c:pt>
                <c:pt idx="8">
                  <c:v>1752.2759407295084</c:v>
                </c:pt>
                <c:pt idx="9">
                  <c:v>1763.6710617659685</c:v>
                </c:pt>
                <c:pt idx="10">
                  <c:v>1775.144794629944</c:v>
                </c:pt>
                <c:pt idx="11">
                  <c:v>1787.6991591468052</c:v>
                </c:pt>
                <c:pt idx="12">
                  <c:v>1800.342566440682</c:v>
                </c:pt>
                <c:pt idx="13">
                  <c:v>1813.0754324798388</c:v>
                </c:pt>
                <c:pt idx="14">
                  <c:v>1825.9048584796674</c:v>
                </c:pt>
                <c:pt idx="15">
                  <c:v>1839.8341856097545</c:v>
                </c:pt>
                <c:pt idx="16">
                  <c:v>1853.8814681464389</c:v>
                </c:pt>
                <c:pt idx="17">
                  <c:v>1869.0461126980965</c:v>
                </c:pt>
                <c:pt idx="18">
                  <c:v>1884.3427970366977</c:v>
                </c:pt>
                <c:pt idx="19">
                  <c:v>1900.7774349382237</c:v>
                </c:pt>
                <c:pt idx="20">
                  <c:v>1918.3889250507939</c:v>
                </c:pt>
                <c:pt idx="21">
                  <c:v>1937.1737606616853</c:v>
                </c:pt>
                <c:pt idx="22">
                  <c:v>1957.1625536038925</c:v>
                </c:pt>
                <c:pt idx="23">
                  <c:v>1979.3659155025869</c:v>
                </c:pt>
                <c:pt idx="24">
                  <c:v>2002.8674118690351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4C9-AB04-11C22AA479D2}"/>
            </c:ext>
          </c:extLst>
        </c:ser>
        <c:ser>
          <c:idx val="2"/>
          <c:order val="2"/>
          <c:tx>
            <c:strRef>
              <c:f>'Peak Forecast- MW'!$A$57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MW'!$I$57:$I$81</c:f>
              <c:numCache>
                <c:formatCode>#,##0</c:formatCode>
                <c:ptCount val="25"/>
                <c:pt idx="0">
                  <c:v>1576.0858550103551</c:v>
                </c:pt>
                <c:pt idx="1">
                  <c:v>1561.5964630723286</c:v>
                </c:pt>
                <c:pt idx="2">
                  <c:v>1565.7854649303647</c:v>
                </c:pt>
                <c:pt idx="3">
                  <c:v>1562.2785143390502</c:v>
                </c:pt>
                <c:pt idx="4">
                  <c:v>1567.9610010455272</c:v>
                </c:pt>
                <c:pt idx="5">
                  <c:v>1568.425353217784</c:v>
                </c:pt>
                <c:pt idx="6">
                  <c:v>1567.88233475333</c:v>
                </c:pt>
                <c:pt idx="7">
                  <c:v>1568.3346483478474</c:v>
                </c:pt>
                <c:pt idx="8">
                  <c:v>1568.7766128257933</c:v>
                </c:pt>
                <c:pt idx="9">
                  <c:v>1569.1960529794521</c:v>
                </c:pt>
                <c:pt idx="10">
                  <c:v>1569.6000842833275</c:v>
                </c:pt>
                <c:pt idx="11">
                  <c:v>1570.9872876558966</c:v>
                </c:pt>
                <c:pt idx="12">
                  <c:v>1572.3495851548053</c:v>
                </c:pt>
                <c:pt idx="13">
                  <c:v>1573.6874238893356</c:v>
                </c:pt>
                <c:pt idx="14">
                  <c:v>1574.9943210111251</c:v>
                </c:pt>
                <c:pt idx="15">
                  <c:v>1577.2677960704743</c:v>
                </c:pt>
                <c:pt idx="16">
                  <c:v>1579.4904629349619</c:v>
                </c:pt>
                <c:pt idx="17">
                  <c:v>1582.6641735689739</c:v>
                </c:pt>
                <c:pt idx="18">
                  <c:v>1585.7753768644634</c:v>
                </c:pt>
                <c:pt idx="19">
                  <c:v>1589.8195490163471</c:v>
                </c:pt>
                <c:pt idx="20">
                  <c:v>1594.7595408140064</c:v>
                </c:pt>
                <c:pt idx="21">
                  <c:v>1600.6007891422901</c:v>
                </c:pt>
                <c:pt idx="22">
                  <c:v>1607.3151114963669</c:v>
                </c:pt>
                <c:pt idx="23">
                  <c:v>1615.8943755488635</c:v>
                </c:pt>
                <c:pt idx="24">
                  <c:v>1625.2597978199315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4C9-AB04-11C22AA479D2}"/>
            </c:ext>
          </c:extLst>
        </c:ser>
        <c:ser>
          <c:idx val="3"/>
          <c:order val="3"/>
          <c:tx>
            <c:strRef>
              <c:f>'Peak Forecast- MW'!$A$84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MW'!$I$84:$I$108</c:f>
              <c:numCache>
                <c:formatCode>#,##0</c:formatCode>
                <c:ptCount val="25"/>
                <c:pt idx="0">
                  <c:v>1644.603774892671</c:v>
                </c:pt>
                <c:pt idx="1">
                  <c:v>1655.2216053357454</c:v>
                </c:pt>
                <c:pt idx="2">
                  <c:v>1663.5711236780485</c:v>
                </c:pt>
                <c:pt idx="3">
                  <c:v>1669.4894683666457</c:v>
                </c:pt>
                <c:pt idx="4">
                  <c:v>1675.4124036331375</c:v>
                </c:pt>
                <c:pt idx="5">
                  <c:v>1681.4368772128166</c:v>
                </c:pt>
                <c:pt idx="6">
                  <c:v>1687.5770013715642</c:v>
                </c:pt>
                <c:pt idx="7">
                  <c:v>1693.849298724301</c:v>
                </c:pt>
                <c:pt idx="8">
                  <c:v>1700.273115927808</c:v>
                </c:pt>
                <c:pt idx="9">
                  <c:v>1706.8711083837577</c:v>
                </c:pt>
                <c:pt idx="10">
                  <c:v>1713.669808140856</c:v>
                </c:pt>
                <c:pt idx="11">
                  <c:v>1720.7002892772246</c:v>
                </c:pt>
                <c:pt idx="12">
                  <c:v>1727.9989474955009</c:v>
                </c:pt>
                <c:pt idx="13">
                  <c:v>1735.6084135352712</c:v>
                </c:pt>
                <c:pt idx="14">
                  <c:v>1743.5786233725769</c:v>
                </c:pt>
                <c:pt idx="15">
                  <c:v>1751.9680721189952</c:v>
                </c:pt>
                <c:pt idx="16">
                  <c:v>1760.8452831523236</c:v>
                </c:pt>
                <c:pt idx="17">
                  <c:v>1770.2905294233674</c:v>
                </c:pt>
                <c:pt idx="18">
                  <c:v>1780.3978502248606</c:v>
                </c:pt>
                <c:pt idx="19">
                  <c:v>1791.2774141385867</c:v>
                </c:pt>
                <c:pt idx="20">
                  <c:v>1803.0582875821879</c:v>
                </c:pt>
                <c:pt idx="21">
                  <c:v>1815.8916785768399</c:v>
                </c:pt>
                <c:pt idx="22">
                  <c:v>1829.9547373074547</c:v>
                </c:pt>
                <c:pt idx="23">
                  <c:v>1845.4550090488365</c:v>
                </c:pt>
                <c:pt idx="24">
                  <c:v>1862.6356514364059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1-44C9-AB04-11C22AA479D2}"/>
            </c:ext>
          </c:extLst>
        </c:ser>
        <c:ser>
          <c:idx val="4"/>
          <c:order val="4"/>
          <c:tx>
            <c:strRef>
              <c:f>'Peak Forecast- MW'!$A$111</c:f>
              <c:strCache>
                <c:ptCount val="1"/>
                <c:pt idx="0">
                  <c:v>Last 30yr Temps Only Scenario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MW'!$I$111:$I$135</c:f>
              <c:numCache>
                <c:formatCode>#,##0</c:formatCode>
                <c:ptCount val="25"/>
                <c:pt idx="0">
                  <c:v>1642</c:v>
                </c:pt>
                <c:pt idx="1">
                  <c:v>1652</c:v>
                </c:pt>
                <c:pt idx="2">
                  <c:v>1659</c:v>
                </c:pt>
                <c:pt idx="3">
                  <c:v>1664</c:v>
                </c:pt>
                <c:pt idx="4">
                  <c:v>1670</c:v>
                </c:pt>
                <c:pt idx="5">
                  <c:v>1675</c:v>
                </c:pt>
                <c:pt idx="6">
                  <c:v>1680</c:v>
                </c:pt>
                <c:pt idx="7">
                  <c:v>1686</c:v>
                </c:pt>
                <c:pt idx="8">
                  <c:v>1691</c:v>
                </c:pt>
                <c:pt idx="9">
                  <c:v>1697</c:v>
                </c:pt>
                <c:pt idx="10">
                  <c:v>1703</c:v>
                </c:pt>
                <c:pt idx="11">
                  <c:v>1709</c:v>
                </c:pt>
                <c:pt idx="12">
                  <c:v>1716</c:v>
                </c:pt>
                <c:pt idx="13">
                  <c:v>1722</c:v>
                </c:pt>
                <c:pt idx="14">
                  <c:v>1729</c:v>
                </c:pt>
                <c:pt idx="15">
                  <c:v>1737</c:v>
                </c:pt>
                <c:pt idx="16">
                  <c:v>1745</c:v>
                </c:pt>
                <c:pt idx="17">
                  <c:v>1754</c:v>
                </c:pt>
                <c:pt idx="18">
                  <c:v>1763</c:v>
                </c:pt>
                <c:pt idx="19">
                  <c:v>1773</c:v>
                </c:pt>
                <c:pt idx="20">
                  <c:v>1784</c:v>
                </c:pt>
                <c:pt idx="21">
                  <c:v>1796</c:v>
                </c:pt>
                <c:pt idx="22">
                  <c:v>1809</c:v>
                </c:pt>
                <c:pt idx="23">
                  <c:v>1823</c:v>
                </c:pt>
                <c:pt idx="24">
                  <c:v>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1-44C9-AB04-11C22AA479D2}"/>
            </c:ext>
          </c:extLst>
        </c:ser>
        <c:ser>
          <c:idx val="5"/>
          <c:order val="5"/>
          <c:tx>
            <c:strRef>
              <c:f>'Peak Forecast- MW'!$A$138</c:f>
              <c:strCache>
                <c:ptCount val="1"/>
                <c:pt idx="0">
                  <c:v>Last 20yr Temps Only Scenario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MW'!$I$138:$I$162</c:f>
              <c:numCache>
                <c:formatCode>#,##0</c:formatCode>
                <c:ptCount val="25"/>
                <c:pt idx="0">
                  <c:v>1650</c:v>
                </c:pt>
                <c:pt idx="1">
                  <c:v>1660</c:v>
                </c:pt>
                <c:pt idx="2">
                  <c:v>1667</c:v>
                </c:pt>
                <c:pt idx="3">
                  <c:v>1673</c:v>
                </c:pt>
                <c:pt idx="4">
                  <c:v>1678</c:v>
                </c:pt>
                <c:pt idx="5">
                  <c:v>1683</c:v>
                </c:pt>
                <c:pt idx="6">
                  <c:v>1688</c:v>
                </c:pt>
                <c:pt idx="7">
                  <c:v>1694</c:v>
                </c:pt>
                <c:pt idx="8">
                  <c:v>1699</c:v>
                </c:pt>
                <c:pt idx="9">
                  <c:v>1705</c:v>
                </c:pt>
                <c:pt idx="10">
                  <c:v>1711</c:v>
                </c:pt>
                <c:pt idx="11">
                  <c:v>1717</c:v>
                </c:pt>
                <c:pt idx="12">
                  <c:v>1724</c:v>
                </c:pt>
                <c:pt idx="13">
                  <c:v>1731</c:v>
                </c:pt>
                <c:pt idx="14">
                  <c:v>1738</c:v>
                </c:pt>
                <c:pt idx="15">
                  <c:v>1745</c:v>
                </c:pt>
                <c:pt idx="16">
                  <c:v>1753</c:v>
                </c:pt>
                <c:pt idx="17">
                  <c:v>1762</c:v>
                </c:pt>
                <c:pt idx="18">
                  <c:v>1771</c:v>
                </c:pt>
                <c:pt idx="19">
                  <c:v>1781</c:v>
                </c:pt>
                <c:pt idx="20">
                  <c:v>1792</c:v>
                </c:pt>
                <c:pt idx="21">
                  <c:v>1804</c:v>
                </c:pt>
                <c:pt idx="22">
                  <c:v>1817</c:v>
                </c:pt>
                <c:pt idx="23">
                  <c:v>1832</c:v>
                </c:pt>
                <c:pt idx="24">
                  <c:v>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1-44C9-AB04-11C22AA4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260239"/>
        <c:axId val="445481471"/>
      </c:lineChart>
      <c:catAx>
        <c:axId val="51326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5481471"/>
        <c:crosses val="autoZero"/>
        <c:auto val="1"/>
        <c:lblAlgn val="ctr"/>
        <c:lblOffset val="100"/>
        <c:noMultiLvlLbl val="0"/>
      </c:catAx>
      <c:valAx>
        <c:axId val="445481471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26023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3021814761417739"/>
          <c:y val="0.55898609537901744"/>
          <c:w val="0.52461242344706915"/>
          <c:h val="0.231147571831668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604837</xdr:colOff>
      <xdr:row>9</xdr:row>
      <xdr:rowOff>42861</xdr:rowOff>
    </xdr:from>
    <xdr:to>
      <xdr:col>26</xdr:col>
      <xdr:colOff>276225</xdr:colOff>
      <xdr:row>30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29A103-DBDC-4494-8B18-095757780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142874</xdr:colOff>
      <xdr:row>4</xdr:row>
      <xdr:rowOff>90487</xdr:rowOff>
    </xdr:from>
    <xdr:to>
      <xdr:col>27</xdr:col>
      <xdr:colOff>133349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6E27AF-E231-4DAF-989A-323406B50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32</xdr:row>
      <xdr:rowOff>47625</xdr:rowOff>
    </xdr:from>
    <xdr:to>
      <xdr:col>27</xdr:col>
      <xdr:colOff>152400</xdr:colOff>
      <xdr:row>59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E410DF-07C5-4D5E-93D2-B0E6CD3E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DA34-BD45-4C5A-ADD9-269CB4E6785A}">
  <dimension ref="A1:AN13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11" sqref="D11"/>
    </sheetView>
  </sheetViews>
  <sheetFormatPr defaultRowHeight="12.75" x14ac:dyDescent="0.2"/>
  <cols>
    <col min="1" max="1" width="22.42578125" style="1" bestFit="1" customWidth="1"/>
    <col min="2" max="2" width="9.140625" style="2"/>
    <col min="3" max="14" width="11.28515625" style="1" customWidth="1"/>
    <col min="15" max="15" width="12" style="1" bestFit="1" customWidth="1"/>
    <col min="16" max="16384" width="9.140625" style="1"/>
  </cols>
  <sheetData>
    <row r="1" spans="1:40" x14ac:dyDescent="0.2">
      <c r="C1" s="1">
        <v>744</v>
      </c>
      <c r="D1" s="1">
        <v>672</v>
      </c>
      <c r="E1" s="1">
        <v>744</v>
      </c>
      <c r="F1" s="1">
        <v>720</v>
      </c>
      <c r="G1" s="1">
        <v>744</v>
      </c>
      <c r="H1" s="1">
        <v>720</v>
      </c>
      <c r="I1" s="1">
        <v>744</v>
      </c>
      <c r="J1" s="1">
        <v>744</v>
      </c>
      <c r="K1" s="1">
        <v>720</v>
      </c>
      <c r="L1" s="1">
        <v>744</v>
      </c>
      <c r="M1" s="1">
        <v>720</v>
      </c>
      <c r="N1" s="1">
        <v>744</v>
      </c>
    </row>
    <row r="2" spans="1:40" x14ac:dyDescent="0.2">
      <c r="C2" s="2" t="s">
        <v>15</v>
      </c>
      <c r="D2" s="2" t="s">
        <v>15</v>
      </c>
      <c r="E2" s="2" t="s">
        <v>15</v>
      </c>
      <c r="F2" s="2" t="s">
        <v>15</v>
      </c>
      <c r="G2" s="2" t="s">
        <v>15</v>
      </c>
      <c r="H2" s="2" t="s">
        <v>15</v>
      </c>
      <c r="I2" s="2" t="s">
        <v>15</v>
      </c>
      <c r="J2" s="2" t="s">
        <v>15</v>
      </c>
      <c r="K2" s="2" t="s">
        <v>15</v>
      </c>
      <c r="L2" s="2" t="s">
        <v>15</v>
      </c>
      <c r="M2" s="2" t="s">
        <v>15</v>
      </c>
      <c r="N2" s="2" t="s">
        <v>15</v>
      </c>
    </row>
    <row r="3" spans="1:40" x14ac:dyDescent="0.2"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1:40" x14ac:dyDescent="0.2">
      <c r="A4" s="3" t="s">
        <v>12</v>
      </c>
      <c r="B4" s="4" t="s">
        <v>13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29</v>
      </c>
    </row>
    <row r="5" spans="1:40" x14ac:dyDescent="0.2">
      <c r="A5" s="1" t="s">
        <v>14</v>
      </c>
      <c r="B5" s="2">
        <v>2021</v>
      </c>
      <c r="C5" s="5">
        <v>1281</v>
      </c>
      <c r="D5" s="5">
        <v>1209</v>
      </c>
      <c r="E5" s="5">
        <v>1105</v>
      </c>
      <c r="F5" s="5">
        <v>1008</v>
      </c>
      <c r="G5" s="5">
        <v>958</v>
      </c>
      <c r="H5" s="5">
        <v>995</v>
      </c>
      <c r="I5" s="5">
        <v>1095</v>
      </c>
      <c r="J5" s="5">
        <v>1079</v>
      </c>
      <c r="K5" s="5">
        <v>976</v>
      </c>
      <c r="L5" s="5">
        <v>1007</v>
      </c>
      <c r="M5" s="5">
        <v>1155</v>
      </c>
      <c r="N5" s="5">
        <v>1294</v>
      </c>
      <c r="O5" s="13">
        <f>SUMPRODUCT(C5:N5,$C$1:$N$1)/8760</f>
        <v>1096.6054794520549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9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x14ac:dyDescent="0.2">
      <c r="A6" s="1" t="s">
        <v>14</v>
      </c>
      <c r="B6" s="2">
        <v>2022</v>
      </c>
      <c r="C6" s="5">
        <v>1283</v>
      </c>
      <c r="D6" s="5">
        <v>1224</v>
      </c>
      <c r="E6" s="5">
        <v>1109</v>
      </c>
      <c r="F6" s="5">
        <v>1017</v>
      </c>
      <c r="G6" s="5">
        <v>964</v>
      </c>
      <c r="H6" s="5">
        <v>1000</v>
      </c>
      <c r="I6" s="5">
        <v>1100</v>
      </c>
      <c r="J6" s="5">
        <v>1082</v>
      </c>
      <c r="K6" s="5">
        <v>980</v>
      </c>
      <c r="L6" s="5">
        <v>1009</v>
      </c>
      <c r="M6" s="5">
        <v>1159</v>
      </c>
      <c r="N6" s="5">
        <v>1297</v>
      </c>
      <c r="O6" s="13">
        <f t="shared" ref="O6:O29" si="0">SUMPRODUCT(C6:N6,$C$1:$N$1)/8760</f>
        <v>1101.6876712328767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9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x14ac:dyDescent="0.2">
      <c r="A7" s="1" t="s">
        <v>14</v>
      </c>
      <c r="B7" s="2">
        <v>2023</v>
      </c>
      <c r="C7" s="5">
        <v>1291</v>
      </c>
      <c r="D7" s="5">
        <v>1230</v>
      </c>
      <c r="E7" s="5">
        <v>1116</v>
      </c>
      <c r="F7" s="5">
        <v>1022</v>
      </c>
      <c r="G7" s="5">
        <v>969</v>
      </c>
      <c r="H7" s="5">
        <v>1005</v>
      </c>
      <c r="I7" s="5">
        <v>1103</v>
      </c>
      <c r="J7" s="5">
        <v>1086</v>
      </c>
      <c r="K7" s="5">
        <v>983</v>
      </c>
      <c r="L7" s="5">
        <v>1012</v>
      </c>
      <c r="M7" s="5">
        <v>1162</v>
      </c>
      <c r="N7" s="5">
        <v>1302</v>
      </c>
      <c r="O7" s="13">
        <f t="shared" si="0"/>
        <v>1106.4356164383562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9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x14ac:dyDescent="0.2">
      <c r="A8" s="1" t="s">
        <v>14</v>
      </c>
      <c r="B8" s="2">
        <v>2024</v>
      </c>
      <c r="C8" s="5">
        <v>1296</v>
      </c>
      <c r="D8" s="5">
        <v>1194</v>
      </c>
      <c r="E8" s="5">
        <v>1121</v>
      </c>
      <c r="F8" s="5">
        <v>1026</v>
      </c>
      <c r="G8" s="5">
        <v>973</v>
      </c>
      <c r="H8" s="5">
        <v>1008</v>
      </c>
      <c r="I8" s="5">
        <v>1106</v>
      </c>
      <c r="J8" s="5">
        <v>1090</v>
      </c>
      <c r="K8" s="5">
        <v>986</v>
      </c>
      <c r="L8" s="5">
        <v>1015</v>
      </c>
      <c r="M8" s="5">
        <v>1166</v>
      </c>
      <c r="N8" s="5">
        <v>1307</v>
      </c>
      <c r="O8" s="13">
        <f t="shared" si="0"/>
        <v>1107.2876712328766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9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x14ac:dyDescent="0.2">
      <c r="A9" s="1" t="s">
        <v>14</v>
      </c>
      <c r="B9" s="2">
        <v>2025</v>
      </c>
      <c r="C9" s="5">
        <v>1302</v>
      </c>
      <c r="D9" s="5">
        <v>1241</v>
      </c>
      <c r="E9" s="5">
        <v>1125</v>
      </c>
      <c r="F9" s="5">
        <v>1029</v>
      </c>
      <c r="G9" s="5">
        <v>976</v>
      </c>
      <c r="H9" s="5">
        <v>1010</v>
      </c>
      <c r="I9" s="5">
        <v>1109</v>
      </c>
      <c r="J9" s="5">
        <v>1093</v>
      </c>
      <c r="K9" s="5">
        <v>989</v>
      </c>
      <c r="L9" s="5">
        <v>1018</v>
      </c>
      <c r="M9" s="5">
        <v>1169</v>
      </c>
      <c r="N9" s="5">
        <v>1313</v>
      </c>
      <c r="O9" s="13">
        <f t="shared" si="0"/>
        <v>1114.1753424657534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9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 x14ac:dyDescent="0.2">
      <c r="A10" s="1" t="s">
        <v>14</v>
      </c>
      <c r="B10" s="2">
        <v>2026</v>
      </c>
      <c r="C10" s="5">
        <v>1305</v>
      </c>
      <c r="D10" s="5">
        <v>1244</v>
      </c>
      <c r="E10" s="5">
        <v>1127</v>
      </c>
      <c r="F10" s="5">
        <v>1031</v>
      </c>
      <c r="G10" s="5">
        <v>978</v>
      </c>
      <c r="H10" s="5">
        <v>1013</v>
      </c>
      <c r="I10" s="5">
        <v>1112</v>
      </c>
      <c r="J10" s="5">
        <v>1095</v>
      </c>
      <c r="K10" s="5">
        <v>991</v>
      </c>
      <c r="L10" s="5">
        <v>1020</v>
      </c>
      <c r="M10" s="5">
        <v>1172</v>
      </c>
      <c r="N10" s="5">
        <v>1315</v>
      </c>
      <c r="O10" s="13">
        <f t="shared" si="0"/>
        <v>1116.5863013698631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9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 x14ac:dyDescent="0.2">
      <c r="A11" s="1" t="s">
        <v>14</v>
      </c>
      <c r="B11" s="2">
        <v>2027</v>
      </c>
      <c r="C11" s="5">
        <v>1307</v>
      </c>
      <c r="D11" s="5">
        <v>1246</v>
      </c>
      <c r="E11" s="5">
        <v>1130</v>
      </c>
      <c r="F11" s="5">
        <v>1033</v>
      </c>
      <c r="G11" s="5">
        <v>980</v>
      </c>
      <c r="H11" s="5">
        <v>1015</v>
      </c>
      <c r="I11" s="5">
        <v>1114</v>
      </c>
      <c r="J11" s="5">
        <v>1098</v>
      </c>
      <c r="K11" s="5">
        <v>993</v>
      </c>
      <c r="L11" s="5">
        <v>1022</v>
      </c>
      <c r="M11" s="5">
        <v>1174</v>
      </c>
      <c r="N11" s="5">
        <v>1318</v>
      </c>
      <c r="O11" s="13">
        <f t="shared" si="0"/>
        <v>1118.841095890411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9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0" x14ac:dyDescent="0.2">
      <c r="A12" s="1" t="s">
        <v>14</v>
      </c>
      <c r="B12" s="2">
        <v>2028</v>
      </c>
      <c r="C12" s="5">
        <v>1310</v>
      </c>
      <c r="D12" s="5">
        <v>1249</v>
      </c>
      <c r="E12" s="5">
        <v>1132</v>
      </c>
      <c r="F12" s="5">
        <v>1035</v>
      </c>
      <c r="G12" s="5">
        <v>982</v>
      </c>
      <c r="H12" s="5">
        <v>1017</v>
      </c>
      <c r="I12" s="5">
        <v>1116</v>
      </c>
      <c r="J12" s="5">
        <v>1100</v>
      </c>
      <c r="K12" s="5">
        <v>995</v>
      </c>
      <c r="L12" s="5">
        <v>1024</v>
      </c>
      <c r="M12" s="5">
        <v>1176</v>
      </c>
      <c r="N12" s="5">
        <v>1321</v>
      </c>
      <c r="O12" s="13">
        <f t="shared" si="0"/>
        <v>1121.0876712328768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9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x14ac:dyDescent="0.2">
      <c r="A13" s="1" t="s">
        <v>14</v>
      </c>
      <c r="B13" s="2">
        <v>2029</v>
      </c>
      <c r="C13" s="5">
        <v>1313</v>
      </c>
      <c r="D13" s="5">
        <v>1252</v>
      </c>
      <c r="E13" s="5">
        <v>1135</v>
      </c>
      <c r="F13" s="5">
        <v>1038</v>
      </c>
      <c r="G13" s="5">
        <v>984</v>
      </c>
      <c r="H13" s="5">
        <v>1019</v>
      </c>
      <c r="I13" s="5">
        <v>1119</v>
      </c>
      <c r="J13" s="5">
        <v>1102</v>
      </c>
      <c r="K13" s="5">
        <v>997</v>
      </c>
      <c r="L13" s="5">
        <v>1026</v>
      </c>
      <c r="M13" s="5">
        <v>1179</v>
      </c>
      <c r="N13" s="5">
        <v>1324</v>
      </c>
      <c r="O13" s="13">
        <f t="shared" si="0"/>
        <v>1123.668493150685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9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0" x14ac:dyDescent="0.2">
      <c r="A14" s="1" t="s">
        <v>14</v>
      </c>
      <c r="B14" s="2">
        <v>2030</v>
      </c>
      <c r="C14" s="5">
        <v>1315</v>
      </c>
      <c r="D14" s="5">
        <v>1253</v>
      </c>
      <c r="E14" s="5">
        <v>1136</v>
      </c>
      <c r="F14" s="5">
        <v>1039</v>
      </c>
      <c r="G14" s="5">
        <v>986</v>
      </c>
      <c r="H14" s="5">
        <v>1020</v>
      </c>
      <c r="I14" s="5">
        <v>1120</v>
      </c>
      <c r="J14" s="5">
        <v>1104</v>
      </c>
      <c r="K14" s="5">
        <v>998</v>
      </c>
      <c r="L14" s="5">
        <v>1028</v>
      </c>
      <c r="M14" s="5">
        <v>1181</v>
      </c>
      <c r="N14" s="5">
        <v>1326</v>
      </c>
      <c r="O14" s="13">
        <f t="shared" si="0"/>
        <v>1125.1753424657534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9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0" x14ac:dyDescent="0.2">
      <c r="A15" s="1" t="s">
        <v>14</v>
      </c>
      <c r="B15" s="2">
        <v>2031</v>
      </c>
      <c r="C15" s="5">
        <v>1317</v>
      </c>
      <c r="D15" s="5">
        <v>1255</v>
      </c>
      <c r="E15" s="5">
        <v>1138</v>
      </c>
      <c r="F15" s="5">
        <v>1040</v>
      </c>
      <c r="G15" s="5">
        <v>987</v>
      </c>
      <c r="H15" s="5">
        <v>1022</v>
      </c>
      <c r="I15" s="5">
        <v>1122</v>
      </c>
      <c r="J15" s="5">
        <v>1105</v>
      </c>
      <c r="K15" s="5">
        <v>1000</v>
      </c>
      <c r="L15" s="5">
        <v>1029</v>
      </c>
      <c r="M15" s="5">
        <v>1182</v>
      </c>
      <c r="N15" s="5">
        <v>1327</v>
      </c>
      <c r="O15" s="13">
        <f t="shared" si="0"/>
        <v>1126.6712328767123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9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spans="1:40" x14ac:dyDescent="0.2">
      <c r="A16" s="1" t="s">
        <v>14</v>
      </c>
      <c r="B16" s="2">
        <v>2032</v>
      </c>
      <c r="C16" s="5">
        <v>1318</v>
      </c>
      <c r="D16" s="5">
        <v>1257</v>
      </c>
      <c r="E16" s="5">
        <v>1139</v>
      </c>
      <c r="F16" s="5">
        <v>1042</v>
      </c>
      <c r="G16" s="5">
        <v>988</v>
      </c>
      <c r="H16" s="5">
        <v>1023</v>
      </c>
      <c r="I16" s="5">
        <v>1123</v>
      </c>
      <c r="J16" s="5">
        <v>1107</v>
      </c>
      <c r="K16" s="5">
        <v>1001</v>
      </c>
      <c r="L16" s="5">
        <v>1031</v>
      </c>
      <c r="M16" s="5">
        <v>1184</v>
      </c>
      <c r="N16" s="5">
        <v>1329</v>
      </c>
      <c r="O16" s="13">
        <f t="shared" si="0"/>
        <v>1128.1671232876713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9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spans="1:40" x14ac:dyDescent="0.2">
      <c r="A17" s="1" t="s">
        <v>14</v>
      </c>
      <c r="B17" s="2">
        <v>2033</v>
      </c>
      <c r="C17" s="5">
        <v>1320</v>
      </c>
      <c r="D17" s="5">
        <v>1259</v>
      </c>
      <c r="E17" s="5">
        <v>1141</v>
      </c>
      <c r="F17" s="5">
        <v>1043</v>
      </c>
      <c r="G17" s="5">
        <v>990</v>
      </c>
      <c r="H17" s="5">
        <v>1025</v>
      </c>
      <c r="I17" s="5">
        <v>1125</v>
      </c>
      <c r="J17" s="5">
        <v>1108</v>
      </c>
      <c r="K17" s="5">
        <v>1002</v>
      </c>
      <c r="L17" s="5">
        <v>1032</v>
      </c>
      <c r="M17" s="5">
        <v>1185</v>
      </c>
      <c r="N17" s="5">
        <v>1331</v>
      </c>
      <c r="O17" s="13">
        <f t="shared" si="0"/>
        <v>1129.7506849315068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9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</row>
    <row r="18" spans="1:40" x14ac:dyDescent="0.2">
      <c r="A18" s="1" t="s">
        <v>14</v>
      </c>
      <c r="B18" s="2">
        <v>2034</v>
      </c>
      <c r="C18" s="5">
        <v>1322</v>
      </c>
      <c r="D18" s="5">
        <v>1260</v>
      </c>
      <c r="E18" s="5">
        <v>1142</v>
      </c>
      <c r="F18" s="5">
        <v>1045</v>
      </c>
      <c r="G18" s="5">
        <v>991</v>
      </c>
      <c r="H18" s="5">
        <v>1026</v>
      </c>
      <c r="I18" s="5">
        <v>1126</v>
      </c>
      <c r="J18" s="5">
        <v>1110</v>
      </c>
      <c r="K18" s="5">
        <v>1004</v>
      </c>
      <c r="L18" s="5">
        <v>1033</v>
      </c>
      <c r="M18" s="5">
        <v>1187</v>
      </c>
      <c r="N18" s="5">
        <v>1333</v>
      </c>
      <c r="O18" s="13">
        <f t="shared" si="0"/>
        <v>1131.2520547945205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9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0" x14ac:dyDescent="0.2">
      <c r="A19" s="1" t="s">
        <v>14</v>
      </c>
      <c r="B19" s="2">
        <v>2035</v>
      </c>
      <c r="C19" s="5">
        <v>1324</v>
      </c>
      <c r="D19" s="5">
        <v>1262</v>
      </c>
      <c r="E19" s="5">
        <v>1144</v>
      </c>
      <c r="F19" s="5">
        <v>1046</v>
      </c>
      <c r="G19" s="5">
        <v>992</v>
      </c>
      <c r="H19" s="5">
        <v>1027</v>
      </c>
      <c r="I19" s="5">
        <v>1128</v>
      </c>
      <c r="J19" s="5">
        <v>1112</v>
      </c>
      <c r="K19" s="5">
        <v>1005</v>
      </c>
      <c r="L19" s="5">
        <v>1035</v>
      </c>
      <c r="M19" s="5">
        <v>1189</v>
      </c>
      <c r="N19" s="5">
        <v>1335</v>
      </c>
      <c r="O19" s="13">
        <f t="shared" si="0"/>
        <v>1132.9205479452055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9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1:40" x14ac:dyDescent="0.2">
      <c r="A20" s="1" t="s">
        <v>14</v>
      </c>
      <c r="B20" s="2">
        <v>2036</v>
      </c>
      <c r="C20" s="5">
        <v>1326</v>
      </c>
      <c r="D20" s="5">
        <v>1264</v>
      </c>
      <c r="E20" s="5">
        <v>1146</v>
      </c>
      <c r="F20" s="5">
        <v>1048</v>
      </c>
      <c r="G20" s="5">
        <v>994</v>
      </c>
      <c r="H20" s="5">
        <v>1029</v>
      </c>
      <c r="I20" s="5">
        <v>1130</v>
      </c>
      <c r="J20" s="5">
        <v>1113</v>
      </c>
      <c r="K20" s="5">
        <v>1007</v>
      </c>
      <c r="L20" s="5">
        <v>1037</v>
      </c>
      <c r="M20" s="5">
        <v>1191</v>
      </c>
      <c r="N20" s="5">
        <v>1337</v>
      </c>
      <c r="O20" s="13">
        <f t="shared" si="0"/>
        <v>1134.8356164383561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9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1:40" x14ac:dyDescent="0.2">
      <c r="A21" s="1" t="s">
        <v>14</v>
      </c>
      <c r="B21" s="2">
        <v>2037</v>
      </c>
      <c r="C21" s="5">
        <v>1328</v>
      </c>
      <c r="D21" s="5">
        <v>1266</v>
      </c>
      <c r="E21" s="5">
        <v>1148</v>
      </c>
      <c r="F21" s="5">
        <v>1050</v>
      </c>
      <c r="G21" s="5">
        <v>996</v>
      </c>
      <c r="H21" s="5">
        <v>1031</v>
      </c>
      <c r="I21" s="5">
        <v>1132</v>
      </c>
      <c r="J21" s="5">
        <v>1115</v>
      </c>
      <c r="K21" s="5">
        <v>1009</v>
      </c>
      <c r="L21" s="5">
        <v>1038</v>
      </c>
      <c r="M21" s="5">
        <v>1193</v>
      </c>
      <c r="N21" s="5">
        <v>1339</v>
      </c>
      <c r="O21" s="13">
        <f t="shared" si="0"/>
        <v>1136.7506849315068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9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40" x14ac:dyDescent="0.2">
      <c r="A22" s="1" t="s">
        <v>14</v>
      </c>
      <c r="B22" s="2">
        <v>2038</v>
      </c>
      <c r="C22" s="5">
        <v>1331</v>
      </c>
      <c r="D22" s="5">
        <v>1269</v>
      </c>
      <c r="E22" s="5">
        <v>1150</v>
      </c>
      <c r="F22" s="5">
        <v>1052</v>
      </c>
      <c r="G22" s="5">
        <v>998</v>
      </c>
      <c r="H22" s="5">
        <v>1033</v>
      </c>
      <c r="I22" s="5">
        <v>1134</v>
      </c>
      <c r="J22" s="5">
        <v>1117</v>
      </c>
      <c r="K22" s="5">
        <v>1010</v>
      </c>
      <c r="L22" s="5">
        <v>1040</v>
      </c>
      <c r="M22" s="5">
        <v>1195</v>
      </c>
      <c r="N22" s="5">
        <v>1342</v>
      </c>
      <c r="O22" s="13">
        <f t="shared" si="0"/>
        <v>1138.9150684931508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9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40" x14ac:dyDescent="0.2">
      <c r="A23" s="1" t="s">
        <v>14</v>
      </c>
      <c r="B23" s="2">
        <v>2039</v>
      </c>
      <c r="C23" s="5">
        <v>1334</v>
      </c>
      <c r="D23" s="5">
        <v>1271</v>
      </c>
      <c r="E23" s="5">
        <v>1152</v>
      </c>
      <c r="F23" s="5">
        <v>1054</v>
      </c>
      <c r="G23" s="5">
        <v>1000</v>
      </c>
      <c r="H23" s="5">
        <v>1035</v>
      </c>
      <c r="I23" s="5">
        <v>1136</v>
      </c>
      <c r="J23" s="5">
        <v>1120</v>
      </c>
      <c r="K23" s="5">
        <v>1013</v>
      </c>
      <c r="L23" s="5">
        <v>1043</v>
      </c>
      <c r="M23" s="5">
        <v>1198</v>
      </c>
      <c r="N23" s="5">
        <v>1345</v>
      </c>
      <c r="O23" s="13">
        <f t="shared" si="0"/>
        <v>1141.4191780821918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9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40" x14ac:dyDescent="0.2">
      <c r="A24" s="1" t="s">
        <v>14</v>
      </c>
      <c r="B24" s="2">
        <v>2040</v>
      </c>
      <c r="C24" s="5">
        <v>1337</v>
      </c>
      <c r="D24" s="5">
        <v>1274</v>
      </c>
      <c r="E24" s="5">
        <v>1155</v>
      </c>
      <c r="F24" s="5">
        <v>1056</v>
      </c>
      <c r="G24" s="5">
        <v>1002</v>
      </c>
      <c r="H24" s="5">
        <v>1038</v>
      </c>
      <c r="I24" s="5">
        <v>1139</v>
      </c>
      <c r="J24" s="5">
        <v>1122</v>
      </c>
      <c r="K24" s="5">
        <v>1015</v>
      </c>
      <c r="L24" s="5">
        <v>1045</v>
      </c>
      <c r="M24" s="5">
        <v>1200</v>
      </c>
      <c r="N24" s="5">
        <v>1348</v>
      </c>
      <c r="O24" s="13">
        <f t="shared" si="0"/>
        <v>1143.9178082191781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9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0" x14ac:dyDescent="0.2">
      <c r="A25" s="1" t="s">
        <v>14</v>
      </c>
      <c r="B25" s="2">
        <v>2041</v>
      </c>
      <c r="C25" s="5">
        <v>1341</v>
      </c>
      <c r="D25" s="5">
        <v>1278</v>
      </c>
      <c r="E25" s="5">
        <v>1158</v>
      </c>
      <c r="F25" s="5">
        <v>1059</v>
      </c>
      <c r="G25" s="5">
        <v>1005</v>
      </c>
      <c r="H25" s="5">
        <v>1040</v>
      </c>
      <c r="I25" s="5">
        <v>1142</v>
      </c>
      <c r="J25" s="5">
        <v>1125</v>
      </c>
      <c r="K25" s="5">
        <v>1018</v>
      </c>
      <c r="L25" s="5">
        <v>1048</v>
      </c>
      <c r="M25" s="5">
        <v>1204</v>
      </c>
      <c r="N25" s="5">
        <v>1352</v>
      </c>
      <c r="O25" s="13">
        <f t="shared" si="0"/>
        <v>1147.1643835616439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9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  <row r="26" spans="1:40" x14ac:dyDescent="0.2">
      <c r="A26" s="1" t="s">
        <v>14</v>
      </c>
      <c r="B26" s="2">
        <v>2042</v>
      </c>
      <c r="C26" s="5">
        <v>1345</v>
      </c>
      <c r="D26" s="5">
        <v>1282</v>
      </c>
      <c r="E26" s="5">
        <v>1162</v>
      </c>
      <c r="F26" s="5">
        <v>1063</v>
      </c>
      <c r="G26" s="5">
        <v>1008</v>
      </c>
      <c r="H26" s="5">
        <v>1044</v>
      </c>
      <c r="I26" s="5">
        <v>1146</v>
      </c>
      <c r="J26" s="5">
        <v>1129</v>
      </c>
      <c r="K26" s="5">
        <v>1021</v>
      </c>
      <c r="L26" s="5">
        <v>1051</v>
      </c>
      <c r="M26" s="5">
        <v>1208</v>
      </c>
      <c r="N26" s="5">
        <v>1356</v>
      </c>
      <c r="O26" s="13">
        <f t="shared" si="0"/>
        <v>1150.9123287671232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9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</row>
    <row r="27" spans="1:40" x14ac:dyDescent="0.2">
      <c r="A27" s="1" t="s">
        <v>14</v>
      </c>
      <c r="B27" s="2">
        <v>2043</v>
      </c>
      <c r="C27" s="5">
        <v>1350</v>
      </c>
      <c r="D27" s="5">
        <v>1287</v>
      </c>
      <c r="E27" s="5">
        <v>1166</v>
      </c>
      <c r="F27" s="5">
        <v>1067</v>
      </c>
      <c r="G27" s="5">
        <v>1012</v>
      </c>
      <c r="H27" s="5">
        <v>1048</v>
      </c>
      <c r="I27" s="5">
        <v>1150</v>
      </c>
      <c r="J27" s="5">
        <v>1133</v>
      </c>
      <c r="K27" s="5">
        <v>1025</v>
      </c>
      <c r="L27" s="5">
        <v>1055</v>
      </c>
      <c r="M27" s="5">
        <v>1212</v>
      </c>
      <c r="N27" s="5">
        <v>1361</v>
      </c>
      <c r="O27" s="13">
        <f t="shared" si="0"/>
        <v>1155.158904109589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9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</row>
    <row r="28" spans="1:40" x14ac:dyDescent="0.2">
      <c r="A28" s="1" t="s">
        <v>14</v>
      </c>
      <c r="B28" s="2">
        <v>2044</v>
      </c>
      <c r="C28" s="5">
        <v>1356</v>
      </c>
      <c r="D28" s="5">
        <v>1292</v>
      </c>
      <c r="E28" s="5">
        <v>1171</v>
      </c>
      <c r="F28" s="5">
        <v>1071</v>
      </c>
      <c r="G28" s="5">
        <v>1016</v>
      </c>
      <c r="H28" s="5">
        <v>1052</v>
      </c>
      <c r="I28" s="5">
        <v>1155</v>
      </c>
      <c r="J28" s="5">
        <v>1138</v>
      </c>
      <c r="K28" s="5">
        <v>1029</v>
      </c>
      <c r="L28" s="5">
        <v>1060</v>
      </c>
      <c r="M28" s="5">
        <v>1217</v>
      </c>
      <c r="N28" s="5">
        <v>1367</v>
      </c>
      <c r="O28" s="13">
        <f t="shared" si="0"/>
        <v>1159.9972602739726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9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</row>
    <row r="29" spans="1:40" x14ac:dyDescent="0.2">
      <c r="A29" s="1" t="s">
        <v>14</v>
      </c>
      <c r="B29" s="2">
        <v>2045</v>
      </c>
      <c r="C29" s="5">
        <v>1362</v>
      </c>
      <c r="D29" s="5">
        <v>1299</v>
      </c>
      <c r="E29" s="5">
        <v>1177</v>
      </c>
      <c r="F29" s="5">
        <v>1076</v>
      </c>
      <c r="G29" s="5">
        <v>1021</v>
      </c>
      <c r="H29" s="5">
        <v>1057</v>
      </c>
      <c r="I29" s="5">
        <v>1161</v>
      </c>
      <c r="J29" s="5">
        <v>1144</v>
      </c>
      <c r="K29" s="5">
        <v>1034</v>
      </c>
      <c r="L29" s="5">
        <v>1065</v>
      </c>
      <c r="M29" s="5">
        <v>1223</v>
      </c>
      <c r="N29" s="5">
        <v>1373</v>
      </c>
      <c r="O29" s="13">
        <f t="shared" si="0"/>
        <v>1165.6575342465753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9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</row>
    <row r="30" spans="1:40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40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40" x14ac:dyDescent="0.2">
      <c r="A32" s="3" t="s">
        <v>12</v>
      </c>
      <c r="B32" s="4" t="s">
        <v>13</v>
      </c>
      <c r="C32" s="17" t="s">
        <v>0</v>
      </c>
      <c r="D32" s="17" t="s">
        <v>1</v>
      </c>
      <c r="E32" s="17" t="s">
        <v>2</v>
      </c>
      <c r="F32" s="17" t="s">
        <v>3</v>
      </c>
      <c r="G32" s="17" t="s">
        <v>4</v>
      </c>
      <c r="H32" s="17" t="s">
        <v>5</v>
      </c>
      <c r="I32" s="17" t="s">
        <v>6</v>
      </c>
      <c r="J32" s="17" t="s">
        <v>7</v>
      </c>
      <c r="K32" s="17" t="s">
        <v>8</v>
      </c>
      <c r="L32" s="17" t="s">
        <v>9</v>
      </c>
      <c r="M32" s="17" t="s">
        <v>10</v>
      </c>
      <c r="N32" s="17" t="s">
        <v>11</v>
      </c>
    </row>
    <row r="33" spans="1:27" x14ac:dyDescent="0.2">
      <c r="A33" s="1" t="s">
        <v>26</v>
      </c>
      <c r="B33" s="2">
        <v>2021</v>
      </c>
      <c r="C33" s="5">
        <v>1281</v>
      </c>
      <c r="D33" s="5">
        <v>1209</v>
      </c>
      <c r="E33" s="5">
        <v>1105</v>
      </c>
      <c r="F33" s="5">
        <v>1008</v>
      </c>
      <c r="G33" s="5">
        <v>958</v>
      </c>
      <c r="H33" s="5">
        <v>997</v>
      </c>
      <c r="I33" s="5">
        <v>1107</v>
      </c>
      <c r="J33" s="5">
        <v>1117</v>
      </c>
      <c r="K33" s="5">
        <v>1002</v>
      </c>
      <c r="L33" s="5">
        <v>1036</v>
      </c>
      <c r="M33" s="5">
        <v>1194</v>
      </c>
      <c r="N33" s="5">
        <v>1335</v>
      </c>
      <c r="O33" s="13">
        <f>SUMPRODUCT(C33:N33,$C$1:$N$1)/8760</f>
        <v>1112.304109589041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x14ac:dyDescent="0.2">
      <c r="A34" s="1" t="s">
        <v>26</v>
      </c>
      <c r="B34" s="2">
        <v>2022</v>
      </c>
      <c r="C34" s="5">
        <v>1306</v>
      </c>
      <c r="D34" s="5">
        <v>1233</v>
      </c>
      <c r="E34" s="5">
        <v>1127</v>
      </c>
      <c r="F34" s="5">
        <v>1028</v>
      </c>
      <c r="G34" s="5">
        <v>977</v>
      </c>
      <c r="H34" s="5">
        <v>1017</v>
      </c>
      <c r="I34" s="5">
        <v>1129</v>
      </c>
      <c r="J34" s="5">
        <v>1139</v>
      </c>
      <c r="K34" s="5">
        <v>1022</v>
      </c>
      <c r="L34" s="5">
        <v>1057</v>
      </c>
      <c r="M34" s="5">
        <v>1218</v>
      </c>
      <c r="N34" s="5">
        <v>1362</v>
      </c>
      <c r="O34" s="13">
        <f t="shared" ref="O34:O57" si="1">SUMPRODUCT(C34:N34,$C$1:$N$1)/8760</f>
        <v>1134.4684931506849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x14ac:dyDescent="0.2">
      <c r="A35" s="1" t="s">
        <v>26</v>
      </c>
      <c r="B35" s="2">
        <v>2023</v>
      </c>
      <c r="C35" s="5">
        <v>1316</v>
      </c>
      <c r="D35" s="5">
        <v>1242</v>
      </c>
      <c r="E35" s="5">
        <v>1135</v>
      </c>
      <c r="F35" s="5">
        <v>1035</v>
      </c>
      <c r="G35" s="5">
        <v>984</v>
      </c>
      <c r="H35" s="5">
        <v>1024</v>
      </c>
      <c r="I35" s="5">
        <v>1137</v>
      </c>
      <c r="J35" s="5">
        <v>1148</v>
      </c>
      <c r="K35" s="5">
        <v>1030</v>
      </c>
      <c r="L35" s="5">
        <v>1065</v>
      </c>
      <c r="M35" s="5">
        <v>1227</v>
      </c>
      <c r="N35" s="5">
        <v>1372</v>
      </c>
      <c r="O35" s="13">
        <f t="shared" si="1"/>
        <v>1142.8027397260273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x14ac:dyDescent="0.2">
      <c r="A36" s="1" t="s">
        <v>26</v>
      </c>
      <c r="B36" s="2">
        <v>2024</v>
      </c>
      <c r="C36" s="5">
        <v>1321</v>
      </c>
      <c r="D36" s="5">
        <v>1247</v>
      </c>
      <c r="E36" s="5">
        <v>1139</v>
      </c>
      <c r="F36" s="5">
        <v>1039</v>
      </c>
      <c r="G36" s="5">
        <v>988</v>
      </c>
      <c r="H36" s="5">
        <v>1028</v>
      </c>
      <c r="I36" s="5">
        <v>1141</v>
      </c>
      <c r="J36" s="5">
        <v>1152</v>
      </c>
      <c r="K36" s="5">
        <v>1033</v>
      </c>
      <c r="L36" s="5">
        <v>1068</v>
      </c>
      <c r="M36" s="5">
        <v>1231</v>
      </c>
      <c r="N36" s="5">
        <v>1376</v>
      </c>
      <c r="O36" s="13">
        <f t="shared" si="1"/>
        <v>1146.7972602739726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2">
      <c r="A37" s="1" t="s">
        <v>26</v>
      </c>
      <c r="B37" s="2">
        <v>2025</v>
      </c>
      <c r="C37" s="5">
        <v>1333</v>
      </c>
      <c r="D37" s="5">
        <v>1259</v>
      </c>
      <c r="E37" s="5">
        <v>1150</v>
      </c>
      <c r="F37" s="5">
        <v>1049</v>
      </c>
      <c r="G37" s="5">
        <v>997</v>
      </c>
      <c r="H37" s="5">
        <v>1038</v>
      </c>
      <c r="I37" s="5">
        <v>1152</v>
      </c>
      <c r="J37" s="5">
        <v>1163</v>
      </c>
      <c r="K37" s="5">
        <v>1043</v>
      </c>
      <c r="L37" s="5">
        <v>1079</v>
      </c>
      <c r="M37" s="5">
        <v>1243</v>
      </c>
      <c r="N37" s="5">
        <v>1390</v>
      </c>
      <c r="O37" s="13">
        <f t="shared" si="1"/>
        <v>1157.8794520547945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2">
      <c r="A38" s="1" t="s">
        <v>26</v>
      </c>
      <c r="B38" s="2">
        <v>2026</v>
      </c>
      <c r="C38" s="5">
        <v>1340</v>
      </c>
      <c r="D38" s="5">
        <v>1265</v>
      </c>
      <c r="E38" s="5">
        <v>1156</v>
      </c>
      <c r="F38" s="5">
        <v>1054</v>
      </c>
      <c r="G38" s="5">
        <v>1002</v>
      </c>
      <c r="H38" s="5">
        <v>1043</v>
      </c>
      <c r="I38" s="5">
        <v>1158</v>
      </c>
      <c r="J38" s="5">
        <v>1168</v>
      </c>
      <c r="K38" s="5">
        <v>1048</v>
      </c>
      <c r="L38" s="5">
        <v>1084</v>
      </c>
      <c r="M38" s="5">
        <v>1249</v>
      </c>
      <c r="N38" s="5">
        <v>1397</v>
      </c>
      <c r="O38" s="13">
        <f t="shared" si="1"/>
        <v>1163.5479452054794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">
      <c r="A39" s="1" t="s">
        <v>26</v>
      </c>
      <c r="B39" s="2">
        <v>2027</v>
      </c>
      <c r="C39" s="5">
        <v>1347</v>
      </c>
      <c r="D39" s="5">
        <v>1271</v>
      </c>
      <c r="E39" s="5">
        <v>1162</v>
      </c>
      <c r="F39" s="5">
        <v>1060</v>
      </c>
      <c r="G39" s="5">
        <v>1007</v>
      </c>
      <c r="H39" s="5">
        <v>1048</v>
      </c>
      <c r="I39" s="5">
        <v>1164</v>
      </c>
      <c r="J39" s="5">
        <v>1174</v>
      </c>
      <c r="K39" s="5">
        <v>1054</v>
      </c>
      <c r="L39" s="5">
        <v>1090</v>
      </c>
      <c r="M39" s="5">
        <v>1255</v>
      </c>
      <c r="N39" s="5">
        <v>1404</v>
      </c>
      <c r="O39" s="13">
        <f t="shared" si="1"/>
        <v>1169.5506849315068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2">
      <c r="A40" s="1" t="s">
        <v>26</v>
      </c>
      <c r="B40" s="2">
        <v>2028</v>
      </c>
      <c r="C40" s="5">
        <v>1354</v>
      </c>
      <c r="D40" s="5">
        <v>1278</v>
      </c>
      <c r="E40" s="5">
        <v>1168</v>
      </c>
      <c r="F40" s="5">
        <v>1065</v>
      </c>
      <c r="G40" s="5">
        <v>1013</v>
      </c>
      <c r="H40" s="5">
        <v>1054</v>
      </c>
      <c r="I40" s="5">
        <v>1170</v>
      </c>
      <c r="J40" s="5">
        <v>1180</v>
      </c>
      <c r="K40" s="5">
        <v>1059</v>
      </c>
      <c r="L40" s="5">
        <v>1095</v>
      </c>
      <c r="M40" s="5">
        <v>1262</v>
      </c>
      <c r="N40" s="5">
        <v>1411</v>
      </c>
      <c r="O40" s="13">
        <f t="shared" si="1"/>
        <v>1175.6301369863013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x14ac:dyDescent="0.2">
      <c r="A41" s="1" t="s">
        <v>26</v>
      </c>
      <c r="B41" s="2">
        <v>2029</v>
      </c>
      <c r="C41" s="5">
        <v>1361</v>
      </c>
      <c r="D41" s="5">
        <v>1284</v>
      </c>
      <c r="E41" s="5">
        <v>1174</v>
      </c>
      <c r="F41" s="5">
        <v>1070</v>
      </c>
      <c r="G41" s="5">
        <v>1018</v>
      </c>
      <c r="H41" s="5">
        <v>1059</v>
      </c>
      <c r="I41" s="5">
        <v>1176</v>
      </c>
      <c r="J41" s="5">
        <v>1186</v>
      </c>
      <c r="K41" s="5">
        <v>1065</v>
      </c>
      <c r="L41" s="5">
        <v>1101</v>
      </c>
      <c r="M41" s="5">
        <v>1268</v>
      </c>
      <c r="N41" s="5">
        <v>1418</v>
      </c>
      <c r="O41" s="13">
        <f t="shared" si="1"/>
        <v>1181.5506849315068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">
      <c r="A42" s="1" t="s">
        <v>26</v>
      </c>
      <c r="B42" s="2">
        <v>2030</v>
      </c>
      <c r="C42" s="5">
        <v>1367</v>
      </c>
      <c r="D42" s="5">
        <v>1290</v>
      </c>
      <c r="E42" s="5">
        <v>1179</v>
      </c>
      <c r="F42" s="5">
        <v>1075</v>
      </c>
      <c r="G42" s="5">
        <v>1022</v>
      </c>
      <c r="H42" s="5">
        <v>1064</v>
      </c>
      <c r="I42" s="5">
        <v>1181</v>
      </c>
      <c r="J42" s="5">
        <v>1192</v>
      </c>
      <c r="K42" s="5">
        <v>1069</v>
      </c>
      <c r="L42" s="5">
        <v>1106</v>
      </c>
      <c r="M42" s="5">
        <v>1274</v>
      </c>
      <c r="N42" s="5">
        <v>1424</v>
      </c>
      <c r="O42" s="13">
        <f t="shared" si="1"/>
        <v>1186.7972602739726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x14ac:dyDescent="0.2">
      <c r="A43" s="1" t="s">
        <v>26</v>
      </c>
      <c r="B43" s="2">
        <v>2031</v>
      </c>
      <c r="C43" s="5">
        <v>1373</v>
      </c>
      <c r="D43" s="5">
        <v>1296</v>
      </c>
      <c r="E43" s="5">
        <v>1184</v>
      </c>
      <c r="F43" s="5">
        <v>1080</v>
      </c>
      <c r="G43" s="5">
        <v>1027</v>
      </c>
      <c r="H43" s="5">
        <v>1068</v>
      </c>
      <c r="I43" s="5">
        <v>1186</v>
      </c>
      <c r="J43" s="5">
        <v>1197</v>
      </c>
      <c r="K43" s="5">
        <v>1074</v>
      </c>
      <c r="L43" s="5">
        <v>1111</v>
      </c>
      <c r="M43" s="5">
        <v>1280</v>
      </c>
      <c r="N43" s="5">
        <v>1431</v>
      </c>
      <c r="O43" s="13">
        <f t="shared" si="1"/>
        <v>1192.1287671232876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x14ac:dyDescent="0.2">
      <c r="A44" s="1" t="s">
        <v>26</v>
      </c>
      <c r="B44" s="2">
        <v>2032</v>
      </c>
      <c r="C44" s="5">
        <v>1378</v>
      </c>
      <c r="D44" s="5">
        <v>1301</v>
      </c>
      <c r="E44" s="5">
        <v>1189</v>
      </c>
      <c r="F44" s="5">
        <v>1085</v>
      </c>
      <c r="G44" s="5">
        <v>1031</v>
      </c>
      <c r="H44" s="5">
        <v>1073</v>
      </c>
      <c r="I44" s="5">
        <v>1192</v>
      </c>
      <c r="J44" s="5">
        <v>1202</v>
      </c>
      <c r="K44" s="5">
        <v>1079</v>
      </c>
      <c r="L44" s="5">
        <v>1115</v>
      </c>
      <c r="M44" s="5">
        <v>1285</v>
      </c>
      <c r="N44" s="5">
        <v>1437</v>
      </c>
      <c r="O44" s="13">
        <f t="shared" si="1"/>
        <v>1197.1287671232876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">
      <c r="A45" s="1" t="s">
        <v>26</v>
      </c>
      <c r="B45" s="2">
        <v>2033</v>
      </c>
      <c r="C45" s="5">
        <v>1385</v>
      </c>
      <c r="D45" s="5">
        <v>1307</v>
      </c>
      <c r="E45" s="5">
        <v>1194</v>
      </c>
      <c r="F45" s="5">
        <v>1089</v>
      </c>
      <c r="G45" s="5">
        <v>1036</v>
      </c>
      <c r="H45" s="5">
        <v>1078</v>
      </c>
      <c r="I45" s="5">
        <v>1197</v>
      </c>
      <c r="J45" s="5">
        <v>1207</v>
      </c>
      <c r="K45" s="5">
        <v>1083</v>
      </c>
      <c r="L45" s="5">
        <v>1120</v>
      </c>
      <c r="M45" s="5">
        <v>1291</v>
      </c>
      <c r="N45" s="5">
        <v>1443</v>
      </c>
      <c r="O45" s="13">
        <f t="shared" si="1"/>
        <v>1202.3780821917808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x14ac:dyDescent="0.2">
      <c r="A46" s="1" t="s">
        <v>26</v>
      </c>
      <c r="B46" s="2">
        <v>2034</v>
      </c>
      <c r="C46" s="5">
        <v>1391</v>
      </c>
      <c r="D46" s="5">
        <v>1313</v>
      </c>
      <c r="E46" s="5">
        <v>1199</v>
      </c>
      <c r="F46" s="5">
        <v>1094</v>
      </c>
      <c r="G46" s="5">
        <v>1040</v>
      </c>
      <c r="H46" s="5">
        <v>1083</v>
      </c>
      <c r="I46" s="5">
        <v>1202</v>
      </c>
      <c r="J46" s="5">
        <v>1213</v>
      </c>
      <c r="K46" s="5">
        <v>1088</v>
      </c>
      <c r="L46" s="5">
        <v>1125</v>
      </c>
      <c r="M46" s="5">
        <v>1296</v>
      </c>
      <c r="N46" s="5">
        <v>1449</v>
      </c>
      <c r="O46" s="13">
        <f t="shared" si="1"/>
        <v>1207.6246575342466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x14ac:dyDescent="0.2">
      <c r="A47" s="1" t="s">
        <v>26</v>
      </c>
      <c r="B47" s="2">
        <v>2035</v>
      </c>
      <c r="C47" s="5">
        <v>1397</v>
      </c>
      <c r="D47" s="5">
        <v>1319</v>
      </c>
      <c r="E47" s="5">
        <v>1205</v>
      </c>
      <c r="F47" s="5">
        <v>1099</v>
      </c>
      <c r="G47" s="5">
        <v>1045</v>
      </c>
      <c r="H47" s="5">
        <v>1087</v>
      </c>
      <c r="I47" s="5">
        <v>1207</v>
      </c>
      <c r="J47" s="5">
        <v>1218</v>
      </c>
      <c r="K47" s="5">
        <v>1093</v>
      </c>
      <c r="L47" s="5">
        <v>1130</v>
      </c>
      <c r="M47" s="5">
        <v>1302</v>
      </c>
      <c r="N47" s="5">
        <v>1456</v>
      </c>
      <c r="O47" s="13">
        <f t="shared" si="1"/>
        <v>1213.041095890411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x14ac:dyDescent="0.2">
      <c r="A48" s="1" t="s">
        <v>26</v>
      </c>
      <c r="B48" s="2">
        <v>2036</v>
      </c>
      <c r="C48" s="5">
        <v>1403</v>
      </c>
      <c r="D48" s="5">
        <v>1325</v>
      </c>
      <c r="E48" s="5">
        <v>1210</v>
      </c>
      <c r="F48" s="5">
        <v>1104</v>
      </c>
      <c r="G48" s="5">
        <v>1050</v>
      </c>
      <c r="H48" s="5">
        <v>1092</v>
      </c>
      <c r="I48" s="5">
        <v>1213</v>
      </c>
      <c r="J48" s="5">
        <v>1224</v>
      </c>
      <c r="K48" s="5">
        <v>1098</v>
      </c>
      <c r="L48" s="5">
        <v>1135</v>
      </c>
      <c r="M48" s="5">
        <v>1308</v>
      </c>
      <c r="N48" s="5">
        <v>1463</v>
      </c>
      <c r="O48" s="13">
        <f t="shared" si="1"/>
        <v>1218.6246575342466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x14ac:dyDescent="0.2">
      <c r="A49" s="1" t="s">
        <v>26</v>
      </c>
      <c r="B49" s="2">
        <v>2037</v>
      </c>
      <c r="C49" s="5">
        <v>1410</v>
      </c>
      <c r="D49" s="5">
        <v>1331</v>
      </c>
      <c r="E49" s="5">
        <v>1216</v>
      </c>
      <c r="F49" s="5">
        <v>1109</v>
      </c>
      <c r="G49" s="5">
        <v>1055</v>
      </c>
      <c r="H49" s="5">
        <v>1098</v>
      </c>
      <c r="I49" s="5">
        <v>1219</v>
      </c>
      <c r="J49" s="5">
        <v>1229</v>
      </c>
      <c r="K49" s="5">
        <v>1103</v>
      </c>
      <c r="L49" s="5">
        <v>1141</v>
      </c>
      <c r="M49" s="5">
        <v>1314</v>
      </c>
      <c r="N49" s="5">
        <v>1470</v>
      </c>
      <c r="O49" s="13">
        <f t="shared" si="1"/>
        <v>1224.4602739726026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x14ac:dyDescent="0.2">
      <c r="A50" s="1" t="s">
        <v>26</v>
      </c>
      <c r="B50" s="2">
        <v>2038</v>
      </c>
      <c r="C50" s="5">
        <v>1417</v>
      </c>
      <c r="D50" s="5">
        <v>1338</v>
      </c>
      <c r="E50" s="5">
        <v>1222</v>
      </c>
      <c r="F50" s="5">
        <v>1115</v>
      </c>
      <c r="G50" s="5">
        <v>1060</v>
      </c>
      <c r="H50" s="5">
        <v>1103</v>
      </c>
      <c r="I50" s="5">
        <v>1225</v>
      </c>
      <c r="J50" s="5">
        <v>1236</v>
      </c>
      <c r="K50" s="5">
        <v>1109</v>
      </c>
      <c r="L50" s="5">
        <v>1146</v>
      </c>
      <c r="M50" s="5">
        <v>1321</v>
      </c>
      <c r="N50" s="5">
        <v>1477</v>
      </c>
      <c r="O50" s="13">
        <f t="shared" si="1"/>
        <v>1230.6219178082192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x14ac:dyDescent="0.2">
      <c r="A51" s="1" t="s">
        <v>26</v>
      </c>
      <c r="B51" s="2">
        <v>2039</v>
      </c>
      <c r="C51" s="5">
        <v>1424</v>
      </c>
      <c r="D51" s="5">
        <v>1344</v>
      </c>
      <c r="E51" s="5">
        <v>1228</v>
      </c>
      <c r="F51" s="5">
        <v>1120</v>
      </c>
      <c r="G51" s="5">
        <v>1065</v>
      </c>
      <c r="H51" s="5">
        <v>1109</v>
      </c>
      <c r="I51" s="5">
        <v>1231</v>
      </c>
      <c r="J51" s="5">
        <v>1242</v>
      </c>
      <c r="K51" s="5">
        <v>1114</v>
      </c>
      <c r="L51" s="5">
        <v>1152</v>
      </c>
      <c r="M51" s="5">
        <v>1328</v>
      </c>
      <c r="N51" s="5">
        <v>1484</v>
      </c>
      <c r="O51" s="13">
        <f t="shared" si="1"/>
        <v>1236.6246575342466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x14ac:dyDescent="0.2">
      <c r="A52" s="1" t="s">
        <v>26</v>
      </c>
      <c r="B52" s="2">
        <v>2040</v>
      </c>
      <c r="C52" s="5">
        <v>1432</v>
      </c>
      <c r="D52" s="5">
        <v>1352</v>
      </c>
      <c r="E52" s="5">
        <v>1235</v>
      </c>
      <c r="F52" s="5">
        <v>1127</v>
      </c>
      <c r="G52" s="5">
        <v>1071</v>
      </c>
      <c r="H52" s="5">
        <v>1115</v>
      </c>
      <c r="I52" s="5">
        <v>1238</v>
      </c>
      <c r="J52" s="5">
        <v>1249</v>
      </c>
      <c r="K52" s="5">
        <v>1120</v>
      </c>
      <c r="L52" s="5">
        <v>1159</v>
      </c>
      <c r="M52" s="5">
        <v>1335</v>
      </c>
      <c r="N52" s="5">
        <v>1492</v>
      </c>
      <c r="O52" s="13">
        <f t="shared" si="1"/>
        <v>1243.6219178082192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x14ac:dyDescent="0.2">
      <c r="A53" s="1" t="s">
        <v>26</v>
      </c>
      <c r="B53" s="2">
        <v>2041</v>
      </c>
      <c r="C53" s="5">
        <v>1440</v>
      </c>
      <c r="D53" s="5">
        <v>1359</v>
      </c>
      <c r="E53" s="5">
        <v>1242</v>
      </c>
      <c r="F53" s="5">
        <v>1133</v>
      </c>
      <c r="G53" s="5">
        <v>1077</v>
      </c>
      <c r="H53" s="5">
        <v>1121</v>
      </c>
      <c r="I53" s="5">
        <v>1245</v>
      </c>
      <c r="J53" s="5">
        <v>1256</v>
      </c>
      <c r="K53" s="5">
        <v>1127</v>
      </c>
      <c r="L53" s="5">
        <v>1165</v>
      </c>
      <c r="M53" s="5">
        <v>1343</v>
      </c>
      <c r="N53" s="5">
        <v>1501</v>
      </c>
      <c r="O53" s="13">
        <f t="shared" si="1"/>
        <v>1250.6246575342466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x14ac:dyDescent="0.2">
      <c r="A54" s="1" t="s">
        <v>26</v>
      </c>
      <c r="B54" s="2">
        <v>2042</v>
      </c>
      <c r="C54" s="5">
        <v>1449</v>
      </c>
      <c r="D54" s="5">
        <v>1368</v>
      </c>
      <c r="E54" s="5">
        <v>1250</v>
      </c>
      <c r="F54" s="5">
        <v>1140</v>
      </c>
      <c r="G54" s="5">
        <v>1084</v>
      </c>
      <c r="H54" s="5">
        <v>1128</v>
      </c>
      <c r="I54" s="5">
        <v>1252</v>
      </c>
      <c r="J54" s="5">
        <v>1264</v>
      </c>
      <c r="K54" s="5">
        <v>1134</v>
      </c>
      <c r="L54" s="5">
        <v>1172</v>
      </c>
      <c r="M54" s="5">
        <v>1351</v>
      </c>
      <c r="N54" s="5">
        <v>1510</v>
      </c>
      <c r="O54" s="13">
        <f t="shared" si="1"/>
        <v>1258.3698630136987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x14ac:dyDescent="0.2">
      <c r="A55" s="1" t="s">
        <v>26</v>
      </c>
      <c r="B55" s="2">
        <v>2043</v>
      </c>
      <c r="C55" s="5">
        <v>1459</v>
      </c>
      <c r="D55" s="5">
        <v>1377</v>
      </c>
      <c r="E55" s="5">
        <v>1258</v>
      </c>
      <c r="F55" s="5">
        <v>1148</v>
      </c>
      <c r="G55" s="5">
        <v>1091</v>
      </c>
      <c r="H55" s="5">
        <v>1136</v>
      </c>
      <c r="I55" s="5">
        <v>1261</v>
      </c>
      <c r="J55" s="5">
        <v>1272</v>
      </c>
      <c r="K55" s="5">
        <v>1141</v>
      </c>
      <c r="L55" s="5">
        <v>1180</v>
      </c>
      <c r="M55" s="5">
        <v>1360</v>
      </c>
      <c r="N55" s="5">
        <v>1520</v>
      </c>
      <c r="O55" s="13">
        <f t="shared" si="1"/>
        <v>1266.7863013698629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x14ac:dyDescent="0.2">
      <c r="A56" s="1" t="s">
        <v>26</v>
      </c>
      <c r="B56" s="2">
        <v>2044</v>
      </c>
      <c r="C56" s="5">
        <v>1469</v>
      </c>
      <c r="D56" s="5">
        <v>1387</v>
      </c>
      <c r="E56" s="5">
        <v>1267</v>
      </c>
      <c r="F56" s="5">
        <v>1156</v>
      </c>
      <c r="G56" s="5">
        <v>1099</v>
      </c>
      <c r="H56" s="5">
        <v>1144</v>
      </c>
      <c r="I56" s="5">
        <v>1270</v>
      </c>
      <c r="J56" s="5">
        <v>1281</v>
      </c>
      <c r="K56" s="5">
        <v>1150</v>
      </c>
      <c r="L56" s="5">
        <v>1189</v>
      </c>
      <c r="M56" s="5">
        <v>1370</v>
      </c>
      <c r="N56" s="5">
        <v>1531</v>
      </c>
      <c r="O56" s="13">
        <f t="shared" si="1"/>
        <v>1275.9506849315069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x14ac:dyDescent="0.2">
      <c r="A57" s="1" t="s">
        <v>26</v>
      </c>
      <c r="B57" s="2">
        <v>2045</v>
      </c>
      <c r="C57" s="5">
        <v>1481</v>
      </c>
      <c r="D57" s="5">
        <v>1398</v>
      </c>
      <c r="E57" s="5">
        <v>1277</v>
      </c>
      <c r="F57" s="5">
        <v>1165</v>
      </c>
      <c r="G57" s="5">
        <v>1108</v>
      </c>
      <c r="H57" s="5">
        <v>1153</v>
      </c>
      <c r="I57" s="5">
        <v>1280</v>
      </c>
      <c r="J57" s="5">
        <v>1291</v>
      </c>
      <c r="K57" s="5">
        <v>1159</v>
      </c>
      <c r="L57" s="5">
        <v>1198</v>
      </c>
      <c r="M57" s="5">
        <v>1381</v>
      </c>
      <c r="N57" s="5">
        <v>1544</v>
      </c>
      <c r="O57" s="13">
        <f t="shared" si="1"/>
        <v>1286.1178082191782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27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27" x14ac:dyDescent="0.2">
      <c r="A60" s="3" t="s">
        <v>12</v>
      </c>
      <c r="B60" s="4" t="s">
        <v>13</v>
      </c>
      <c r="C60" s="17" t="s">
        <v>0</v>
      </c>
      <c r="D60" s="17" t="s">
        <v>1</v>
      </c>
      <c r="E60" s="17" t="s">
        <v>2</v>
      </c>
      <c r="F60" s="17" t="s">
        <v>3</v>
      </c>
      <c r="G60" s="17" t="s">
        <v>4</v>
      </c>
      <c r="H60" s="17" t="s">
        <v>5</v>
      </c>
      <c r="I60" s="17" t="s">
        <v>6</v>
      </c>
      <c r="J60" s="17" t="s">
        <v>7</v>
      </c>
      <c r="K60" s="17" t="s">
        <v>8</v>
      </c>
      <c r="L60" s="17" t="s">
        <v>9</v>
      </c>
      <c r="M60" s="17" t="s">
        <v>10</v>
      </c>
      <c r="N60" s="17" t="s">
        <v>11</v>
      </c>
    </row>
    <row r="61" spans="1:27" x14ac:dyDescent="0.2">
      <c r="A61" s="1" t="s">
        <v>25</v>
      </c>
      <c r="B61" s="2">
        <v>2021</v>
      </c>
      <c r="C61" s="5">
        <v>1281</v>
      </c>
      <c r="D61" s="5">
        <v>1209</v>
      </c>
      <c r="E61" s="5">
        <v>1105</v>
      </c>
      <c r="F61" s="5">
        <v>1008</v>
      </c>
      <c r="G61" s="5">
        <v>958</v>
      </c>
      <c r="H61" s="5">
        <v>963</v>
      </c>
      <c r="I61" s="5">
        <v>1069</v>
      </c>
      <c r="J61" s="5">
        <v>1078</v>
      </c>
      <c r="K61" s="5">
        <v>968</v>
      </c>
      <c r="L61" s="5">
        <v>1001</v>
      </c>
      <c r="M61" s="5">
        <v>1153</v>
      </c>
      <c r="N61" s="5">
        <v>1289</v>
      </c>
      <c r="O61" s="13">
        <f>SUMPRODUCT(C61:N61,$C$1:$N$1)/8760</f>
        <v>1089.9260273972602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x14ac:dyDescent="0.2">
      <c r="A62" s="1" t="s">
        <v>25</v>
      </c>
      <c r="B62" s="2">
        <v>2022</v>
      </c>
      <c r="C62" s="5">
        <v>1268</v>
      </c>
      <c r="D62" s="5">
        <v>1197</v>
      </c>
      <c r="E62" s="5">
        <v>1094</v>
      </c>
      <c r="F62" s="5">
        <v>997</v>
      </c>
      <c r="G62" s="5">
        <v>948</v>
      </c>
      <c r="H62" s="5">
        <v>953</v>
      </c>
      <c r="I62" s="5">
        <v>1058</v>
      </c>
      <c r="J62" s="5">
        <v>1068</v>
      </c>
      <c r="K62" s="5">
        <v>958</v>
      </c>
      <c r="L62" s="5">
        <v>991</v>
      </c>
      <c r="M62" s="5">
        <v>1141</v>
      </c>
      <c r="N62" s="5">
        <v>1276</v>
      </c>
      <c r="O62" s="13">
        <f t="shared" ref="O62:O85" si="2">SUMPRODUCT(C62:N62,$C$1:$N$1)/8760</f>
        <v>1078.8465753424657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x14ac:dyDescent="0.2">
      <c r="A63" s="1" t="s">
        <v>25</v>
      </c>
      <c r="B63" s="2">
        <v>2023</v>
      </c>
      <c r="C63" s="5">
        <v>1269</v>
      </c>
      <c r="D63" s="5">
        <v>1198</v>
      </c>
      <c r="E63" s="5">
        <v>1095</v>
      </c>
      <c r="F63" s="5">
        <v>999</v>
      </c>
      <c r="G63" s="5">
        <v>950</v>
      </c>
      <c r="H63" s="5">
        <v>954</v>
      </c>
      <c r="I63" s="5">
        <v>1060</v>
      </c>
      <c r="J63" s="5">
        <v>1069</v>
      </c>
      <c r="K63" s="5">
        <v>959</v>
      </c>
      <c r="L63" s="5">
        <v>992</v>
      </c>
      <c r="M63" s="5">
        <v>1143</v>
      </c>
      <c r="N63" s="5">
        <v>1278</v>
      </c>
      <c r="O63" s="13">
        <f t="shared" si="2"/>
        <v>1080.2657534246575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x14ac:dyDescent="0.2">
      <c r="A64" s="1" t="s">
        <v>25</v>
      </c>
      <c r="B64" s="2">
        <v>2024</v>
      </c>
      <c r="C64" s="5">
        <v>1266</v>
      </c>
      <c r="D64" s="5">
        <v>1195</v>
      </c>
      <c r="E64" s="5">
        <v>1092</v>
      </c>
      <c r="F64" s="5">
        <v>996</v>
      </c>
      <c r="G64" s="5">
        <v>947</v>
      </c>
      <c r="H64" s="5">
        <v>952</v>
      </c>
      <c r="I64" s="5">
        <v>1057</v>
      </c>
      <c r="J64" s="5">
        <v>1066</v>
      </c>
      <c r="K64" s="5">
        <v>957</v>
      </c>
      <c r="L64" s="5">
        <v>989</v>
      </c>
      <c r="M64" s="5">
        <v>1140</v>
      </c>
      <c r="N64" s="5">
        <v>1274</v>
      </c>
      <c r="O64" s="13">
        <f t="shared" si="2"/>
        <v>1077.345205479452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x14ac:dyDescent="0.2">
      <c r="A65" s="1" t="s">
        <v>25</v>
      </c>
      <c r="B65" s="2">
        <v>2025</v>
      </c>
      <c r="C65" s="5">
        <v>1271</v>
      </c>
      <c r="D65" s="5">
        <v>1200</v>
      </c>
      <c r="E65" s="5">
        <v>1096</v>
      </c>
      <c r="F65" s="5">
        <v>1000</v>
      </c>
      <c r="G65" s="5">
        <v>951</v>
      </c>
      <c r="H65" s="5">
        <v>955</v>
      </c>
      <c r="I65" s="5">
        <v>1061</v>
      </c>
      <c r="J65" s="5">
        <v>1070</v>
      </c>
      <c r="K65" s="5">
        <v>960</v>
      </c>
      <c r="L65" s="5">
        <v>993</v>
      </c>
      <c r="M65" s="5">
        <v>1144</v>
      </c>
      <c r="N65" s="5">
        <v>1279</v>
      </c>
      <c r="O65" s="13">
        <f t="shared" si="2"/>
        <v>1081.4273972602739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">
      <c r="A66" s="1" t="s">
        <v>25</v>
      </c>
      <c r="B66" s="2">
        <v>2026</v>
      </c>
      <c r="C66" s="5">
        <v>1270</v>
      </c>
      <c r="D66" s="5">
        <v>1198</v>
      </c>
      <c r="E66" s="5">
        <v>1095</v>
      </c>
      <c r="F66" s="5">
        <v>999</v>
      </c>
      <c r="G66" s="5">
        <v>950</v>
      </c>
      <c r="H66" s="5">
        <v>954</v>
      </c>
      <c r="I66" s="5">
        <v>1060</v>
      </c>
      <c r="J66" s="5">
        <v>1069</v>
      </c>
      <c r="K66" s="5">
        <v>959</v>
      </c>
      <c r="L66" s="5">
        <v>992</v>
      </c>
      <c r="M66" s="5">
        <v>1143</v>
      </c>
      <c r="N66" s="5">
        <v>1278</v>
      </c>
      <c r="O66" s="13">
        <f t="shared" si="2"/>
        <v>1080.3506849315067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x14ac:dyDescent="0.2">
      <c r="A67" s="1" t="s">
        <v>25</v>
      </c>
      <c r="B67" s="2">
        <v>2027</v>
      </c>
      <c r="C67" s="5">
        <v>1268</v>
      </c>
      <c r="D67" s="5">
        <v>1197</v>
      </c>
      <c r="E67" s="5">
        <v>1094</v>
      </c>
      <c r="F67" s="5">
        <v>998</v>
      </c>
      <c r="G67" s="5">
        <v>949</v>
      </c>
      <c r="H67" s="5">
        <v>953</v>
      </c>
      <c r="I67" s="5">
        <v>1059</v>
      </c>
      <c r="J67" s="5">
        <v>1068</v>
      </c>
      <c r="K67" s="5">
        <v>958</v>
      </c>
      <c r="L67" s="5">
        <v>991</v>
      </c>
      <c r="M67" s="5">
        <v>1142</v>
      </c>
      <c r="N67" s="5">
        <v>1276</v>
      </c>
      <c r="O67" s="13">
        <f t="shared" si="2"/>
        <v>1079.1808219178083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x14ac:dyDescent="0.2">
      <c r="A68" s="1" t="s">
        <v>25</v>
      </c>
      <c r="B68" s="2">
        <v>2028</v>
      </c>
      <c r="C68" s="5">
        <v>1267</v>
      </c>
      <c r="D68" s="5">
        <v>1196</v>
      </c>
      <c r="E68" s="5">
        <v>1093</v>
      </c>
      <c r="F68" s="5">
        <v>997</v>
      </c>
      <c r="G68" s="5">
        <v>948</v>
      </c>
      <c r="H68" s="5">
        <v>953</v>
      </c>
      <c r="I68" s="5">
        <v>1058</v>
      </c>
      <c r="J68" s="5">
        <v>1067</v>
      </c>
      <c r="K68" s="5">
        <v>957</v>
      </c>
      <c r="L68" s="5">
        <v>990</v>
      </c>
      <c r="M68" s="5">
        <v>1141</v>
      </c>
      <c r="N68" s="5">
        <v>1275</v>
      </c>
      <c r="O68" s="13">
        <f t="shared" si="2"/>
        <v>1078.2630136986302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x14ac:dyDescent="0.2">
      <c r="A69" s="1" t="s">
        <v>25</v>
      </c>
      <c r="B69" s="2">
        <v>2029</v>
      </c>
      <c r="C69" s="5">
        <v>1266</v>
      </c>
      <c r="D69" s="5">
        <v>1195</v>
      </c>
      <c r="E69" s="5">
        <v>1092</v>
      </c>
      <c r="F69" s="5">
        <v>996</v>
      </c>
      <c r="G69" s="5">
        <v>947</v>
      </c>
      <c r="H69" s="5">
        <v>952</v>
      </c>
      <c r="I69" s="5">
        <v>1057</v>
      </c>
      <c r="J69" s="5">
        <v>1066</v>
      </c>
      <c r="K69" s="5">
        <v>957</v>
      </c>
      <c r="L69" s="5">
        <v>989</v>
      </c>
      <c r="M69" s="5">
        <v>1140</v>
      </c>
      <c r="N69" s="5">
        <v>1274</v>
      </c>
      <c r="O69" s="13">
        <f t="shared" si="2"/>
        <v>1077.345205479452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x14ac:dyDescent="0.2">
      <c r="A70" s="1" t="s">
        <v>25</v>
      </c>
      <c r="B70" s="2">
        <v>2030</v>
      </c>
      <c r="C70" s="5">
        <v>1264</v>
      </c>
      <c r="D70" s="5">
        <v>1193</v>
      </c>
      <c r="E70" s="5">
        <v>1090</v>
      </c>
      <c r="F70" s="5">
        <v>994</v>
      </c>
      <c r="G70" s="5">
        <v>946</v>
      </c>
      <c r="H70" s="5">
        <v>950</v>
      </c>
      <c r="I70" s="5">
        <v>1055</v>
      </c>
      <c r="J70" s="5">
        <v>1064</v>
      </c>
      <c r="K70" s="5">
        <v>955</v>
      </c>
      <c r="L70" s="5">
        <v>988</v>
      </c>
      <c r="M70" s="5">
        <v>1138</v>
      </c>
      <c r="N70" s="5">
        <v>1272</v>
      </c>
      <c r="O70" s="13">
        <f t="shared" si="2"/>
        <v>1075.5150684931507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x14ac:dyDescent="0.2">
      <c r="A71" s="1" t="s">
        <v>25</v>
      </c>
      <c r="B71" s="2">
        <v>2031</v>
      </c>
      <c r="C71" s="5">
        <v>1262</v>
      </c>
      <c r="D71" s="5">
        <v>1191</v>
      </c>
      <c r="E71" s="5">
        <v>1088</v>
      </c>
      <c r="F71" s="5">
        <v>993</v>
      </c>
      <c r="G71" s="5">
        <v>944</v>
      </c>
      <c r="H71" s="5">
        <v>949</v>
      </c>
      <c r="I71" s="5">
        <v>1053</v>
      </c>
      <c r="J71" s="5">
        <v>1063</v>
      </c>
      <c r="K71" s="5">
        <v>953</v>
      </c>
      <c r="L71" s="5">
        <v>986</v>
      </c>
      <c r="M71" s="5">
        <v>1136</v>
      </c>
      <c r="N71" s="5">
        <v>1270</v>
      </c>
      <c r="O71" s="13">
        <f t="shared" si="2"/>
        <v>1073.7643835616439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x14ac:dyDescent="0.2">
      <c r="A72" s="1" t="s">
        <v>25</v>
      </c>
      <c r="B72" s="2">
        <v>2032</v>
      </c>
      <c r="C72" s="5">
        <v>1260</v>
      </c>
      <c r="D72" s="5">
        <v>1189</v>
      </c>
      <c r="E72" s="5">
        <v>1087</v>
      </c>
      <c r="F72" s="5">
        <v>991</v>
      </c>
      <c r="G72" s="5">
        <v>942</v>
      </c>
      <c r="H72" s="5">
        <v>947</v>
      </c>
      <c r="I72" s="5">
        <v>1052</v>
      </c>
      <c r="J72" s="5">
        <v>1061</v>
      </c>
      <c r="K72" s="5">
        <v>952</v>
      </c>
      <c r="L72" s="5">
        <v>984</v>
      </c>
      <c r="M72" s="5">
        <v>1134</v>
      </c>
      <c r="N72" s="5">
        <v>1268</v>
      </c>
      <c r="O72" s="13">
        <f t="shared" si="2"/>
        <v>1072.0164383561644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x14ac:dyDescent="0.2">
      <c r="A73" s="1" t="s">
        <v>25</v>
      </c>
      <c r="B73" s="2">
        <v>2033</v>
      </c>
      <c r="C73" s="5">
        <v>1258</v>
      </c>
      <c r="D73" s="5">
        <v>1187</v>
      </c>
      <c r="E73" s="5">
        <v>1085</v>
      </c>
      <c r="F73" s="5">
        <v>990</v>
      </c>
      <c r="G73" s="5">
        <v>941</v>
      </c>
      <c r="H73" s="5">
        <v>945</v>
      </c>
      <c r="I73" s="5">
        <v>1050</v>
      </c>
      <c r="J73" s="5">
        <v>1059</v>
      </c>
      <c r="K73" s="5">
        <v>950</v>
      </c>
      <c r="L73" s="5">
        <v>983</v>
      </c>
      <c r="M73" s="5">
        <v>1132</v>
      </c>
      <c r="N73" s="5">
        <v>1266</v>
      </c>
      <c r="O73" s="13">
        <f t="shared" si="2"/>
        <v>1070.2684931506849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x14ac:dyDescent="0.2">
      <c r="A74" s="1" t="s">
        <v>25</v>
      </c>
      <c r="B74" s="2">
        <v>2034</v>
      </c>
      <c r="C74" s="5">
        <v>1256</v>
      </c>
      <c r="D74" s="5">
        <v>1185</v>
      </c>
      <c r="E74" s="5">
        <v>1083</v>
      </c>
      <c r="F74" s="5">
        <v>988</v>
      </c>
      <c r="G74" s="5">
        <v>939</v>
      </c>
      <c r="H74" s="5">
        <v>944</v>
      </c>
      <c r="I74" s="5">
        <v>1048</v>
      </c>
      <c r="J74" s="5">
        <v>1057</v>
      </c>
      <c r="K74" s="5">
        <v>949</v>
      </c>
      <c r="L74" s="5">
        <v>981</v>
      </c>
      <c r="M74" s="5">
        <v>1130</v>
      </c>
      <c r="N74" s="5">
        <v>1264</v>
      </c>
      <c r="O74" s="13">
        <f t="shared" si="2"/>
        <v>1068.4328767123288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x14ac:dyDescent="0.2">
      <c r="A75" s="1" t="s">
        <v>25</v>
      </c>
      <c r="B75" s="2">
        <v>2035</v>
      </c>
      <c r="C75" s="5">
        <v>1254</v>
      </c>
      <c r="D75" s="5">
        <v>1184</v>
      </c>
      <c r="E75" s="5">
        <v>1082</v>
      </c>
      <c r="F75" s="5">
        <v>986</v>
      </c>
      <c r="G75" s="5">
        <v>938</v>
      </c>
      <c r="H75" s="5">
        <v>943</v>
      </c>
      <c r="I75" s="5">
        <v>1047</v>
      </c>
      <c r="J75" s="5">
        <v>1056</v>
      </c>
      <c r="K75" s="5">
        <v>947</v>
      </c>
      <c r="L75" s="5">
        <v>980</v>
      </c>
      <c r="M75" s="5">
        <v>1129</v>
      </c>
      <c r="N75" s="5">
        <v>1262</v>
      </c>
      <c r="O75" s="13">
        <f t="shared" si="2"/>
        <v>1067.0986301369862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x14ac:dyDescent="0.2">
      <c r="A76" s="1" t="s">
        <v>25</v>
      </c>
      <c r="B76" s="2">
        <v>2036</v>
      </c>
      <c r="C76" s="5">
        <v>1252</v>
      </c>
      <c r="D76" s="5">
        <v>1182</v>
      </c>
      <c r="E76" s="5">
        <v>1080</v>
      </c>
      <c r="F76" s="5">
        <v>985</v>
      </c>
      <c r="G76" s="5">
        <v>937</v>
      </c>
      <c r="H76" s="5">
        <v>941</v>
      </c>
      <c r="I76" s="5">
        <v>1045</v>
      </c>
      <c r="J76" s="5">
        <v>1054</v>
      </c>
      <c r="K76" s="5">
        <v>946</v>
      </c>
      <c r="L76" s="5">
        <v>978</v>
      </c>
      <c r="M76" s="5">
        <v>1127</v>
      </c>
      <c r="N76" s="5">
        <v>1260</v>
      </c>
      <c r="O76" s="13">
        <f t="shared" si="2"/>
        <v>1065.3479452054794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x14ac:dyDescent="0.2">
      <c r="A77" s="1" t="s">
        <v>25</v>
      </c>
      <c r="B77" s="2">
        <v>2037</v>
      </c>
      <c r="C77" s="5">
        <v>1250</v>
      </c>
      <c r="D77" s="5">
        <v>1180</v>
      </c>
      <c r="E77" s="5">
        <v>1079</v>
      </c>
      <c r="F77" s="5">
        <v>984</v>
      </c>
      <c r="G77" s="5">
        <v>935</v>
      </c>
      <c r="H77" s="5">
        <v>940</v>
      </c>
      <c r="I77" s="5">
        <v>1044</v>
      </c>
      <c r="J77" s="5">
        <v>1053</v>
      </c>
      <c r="K77" s="5">
        <v>945</v>
      </c>
      <c r="L77" s="5">
        <v>977</v>
      </c>
      <c r="M77" s="5">
        <v>1126</v>
      </c>
      <c r="N77" s="5">
        <v>1259</v>
      </c>
      <c r="O77" s="13">
        <f t="shared" si="2"/>
        <v>1064.1013698630136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x14ac:dyDescent="0.2">
      <c r="A78" s="1" t="s">
        <v>25</v>
      </c>
      <c r="B78" s="2">
        <v>2038</v>
      </c>
      <c r="C78" s="5">
        <v>1249</v>
      </c>
      <c r="D78" s="5">
        <v>1179</v>
      </c>
      <c r="E78" s="5">
        <v>1077</v>
      </c>
      <c r="F78" s="5">
        <v>983</v>
      </c>
      <c r="G78" s="5">
        <v>934</v>
      </c>
      <c r="H78" s="5">
        <v>939</v>
      </c>
      <c r="I78" s="5">
        <v>1043</v>
      </c>
      <c r="J78" s="5">
        <v>1052</v>
      </c>
      <c r="K78" s="5">
        <v>944</v>
      </c>
      <c r="L78" s="5">
        <v>976</v>
      </c>
      <c r="M78" s="5">
        <v>1124</v>
      </c>
      <c r="N78" s="5">
        <v>1257</v>
      </c>
      <c r="O78" s="13">
        <f t="shared" si="2"/>
        <v>1062.8493150684931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x14ac:dyDescent="0.2">
      <c r="A79" s="1" t="s">
        <v>25</v>
      </c>
      <c r="B79" s="2">
        <v>2039</v>
      </c>
      <c r="C79" s="5">
        <v>1248</v>
      </c>
      <c r="D79" s="5">
        <v>1178</v>
      </c>
      <c r="E79" s="5">
        <v>1076</v>
      </c>
      <c r="F79" s="5">
        <v>982</v>
      </c>
      <c r="G79" s="5">
        <v>934</v>
      </c>
      <c r="H79" s="5">
        <v>938</v>
      </c>
      <c r="I79" s="5">
        <v>1042</v>
      </c>
      <c r="J79" s="5">
        <v>1051</v>
      </c>
      <c r="K79" s="5">
        <v>943</v>
      </c>
      <c r="L79" s="5">
        <v>975</v>
      </c>
      <c r="M79" s="5">
        <v>1123</v>
      </c>
      <c r="N79" s="5">
        <v>1256</v>
      </c>
      <c r="O79" s="13">
        <f t="shared" si="2"/>
        <v>1061.9342465753425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x14ac:dyDescent="0.2">
      <c r="A80" s="1" t="s">
        <v>25</v>
      </c>
      <c r="B80" s="2">
        <v>2040</v>
      </c>
      <c r="C80" s="5">
        <v>1247</v>
      </c>
      <c r="D80" s="5">
        <v>1177</v>
      </c>
      <c r="E80" s="5">
        <v>1076</v>
      </c>
      <c r="F80" s="5">
        <v>981</v>
      </c>
      <c r="G80" s="5">
        <v>933</v>
      </c>
      <c r="H80" s="5">
        <v>938</v>
      </c>
      <c r="I80" s="5">
        <v>1041</v>
      </c>
      <c r="J80" s="5">
        <v>1050</v>
      </c>
      <c r="K80" s="5">
        <v>942</v>
      </c>
      <c r="L80" s="5">
        <v>975</v>
      </c>
      <c r="M80" s="5">
        <v>1123</v>
      </c>
      <c r="N80" s="5">
        <v>1255</v>
      </c>
      <c r="O80" s="13">
        <f t="shared" si="2"/>
        <v>1061.2684931506849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x14ac:dyDescent="0.2">
      <c r="A81" s="1" t="s">
        <v>25</v>
      </c>
      <c r="B81" s="2">
        <v>2041</v>
      </c>
      <c r="C81" s="5">
        <v>1247</v>
      </c>
      <c r="D81" s="5">
        <v>1177</v>
      </c>
      <c r="E81" s="5">
        <v>1076</v>
      </c>
      <c r="F81" s="5">
        <v>981</v>
      </c>
      <c r="G81" s="5">
        <v>933</v>
      </c>
      <c r="H81" s="5">
        <v>937</v>
      </c>
      <c r="I81" s="5">
        <v>1041</v>
      </c>
      <c r="J81" s="5">
        <v>1050</v>
      </c>
      <c r="K81" s="5">
        <v>942</v>
      </c>
      <c r="L81" s="5">
        <v>974</v>
      </c>
      <c r="M81" s="5">
        <v>1122</v>
      </c>
      <c r="N81" s="5">
        <v>1255</v>
      </c>
      <c r="O81" s="13">
        <f t="shared" si="2"/>
        <v>1061.0191780821917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x14ac:dyDescent="0.2">
      <c r="A82" s="1" t="s">
        <v>25</v>
      </c>
      <c r="B82" s="2">
        <v>2042</v>
      </c>
      <c r="C82" s="5">
        <v>1247</v>
      </c>
      <c r="D82" s="5">
        <v>1177</v>
      </c>
      <c r="E82" s="5">
        <v>1076</v>
      </c>
      <c r="F82" s="5">
        <v>981</v>
      </c>
      <c r="G82" s="5">
        <v>933</v>
      </c>
      <c r="H82" s="5">
        <v>937</v>
      </c>
      <c r="I82" s="5">
        <v>1041</v>
      </c>
      <c r="J82" s="5">
        <v>1050</v>
      </c>
      <c r="K82" s="5">
        <v>942</v>
      </c>
      <c r="L82" s="5">
        <v>974</v>
      </c>
      <c r="M82" s="5">
        <v>1123</v>
      </c>
      <c r="N82" s="5">
        <v>1255</v>
      </c>
      <c r="O82" s="13">
        <f t="shared" si="2"/>
        <v>1061.1013698630136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x14ac:dyDescent="0.2">
      <c r="A83" s="1" t="s">
        <v>25</v>
      </c>
      <c r="B83" s="2">
        <v>2043</v>
      </c>
      <c r="C83" s="5">
        <v>1248</v>
      </c>
      <c r="D83" s="5">
        <v>1178</v>
      </c>
      <c r="E83" s="5">
        <v>1076</v>
      </c>
      <c r="F83" s="5">
        <v>982</v>
      </c>
      <c r="G83" s="5">
        <v>934</v>
      </c>
      <c r="H83" s="5">
        <v>938</v>
      </c>
      <c r="I83" s="5">
        <v>1042</v>
      </c>
      <c r="J83" s="5">
        <v>1051</v>
      </c>
      <c r="K83" s="5">
        <v>943</v>
      </c>
      <c r="L83" s="5">
        <v>975</v>
      </c>
      <c r="M83" s="5">
        <v>1123</v>
      </c>
      <c r="N83" s="5">
        <v>1256</v>
      </c>
      <c r="O83" s="13">
        <f t="shared" si="2"/>
        <v>1061.9342465753425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x14ac:dyDescent="0.2">
      <c r="A84" s="1" t="s">
        <v>25</v>
      </c>
      <c r="B84" s="2">
        <v>2044</v>
      </c>
      <c r="C84" s="5">
        <v>1250</v>
      </c>
      <c r="D84" s="5">
        <v>1180</v>
      </c>
      <c r="E84" s="5">
        <v>1078</v>
      </c>
      <c r="F84" s="5">
        <v>983</v>
      </c>
      <c r="G84" s="5">
        <v>935</v>
      </c>
      <c r="H84" s="5">
        <v>939</v>
      </c>
      <c r="I84" s="5">
        <v>1043</v>
      </c>
      <c r="J84" s="5">
        <v>1052</v>
      </c>
      <c r="K84" s="5">
        <v>944</v>
      </c>
      <c r="L84" s="5">
        <v>976</v>
      </c>
      <c r="M84" s="5">
        <v>1125</v>
      </c>
      <c r="N84" s="5">
        <v>1258</v>
      </c>
      <c r="O84" s="13">
        <f t="shared" si="2"/>
        <v>1063.3479452054794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x14ac:dyDescent="0.2">
      <c r="A85" s="1" t="s">
        <v>25</v>
      </c>
      <c r="B85" s="2">
        <v>2045</v>
      </c>
      <c r="C85" s="5">
        <v>1252</v>
      </c>
      <c r="D85" s="5">
        <v>1182</v>
      </c>
      <c r="E85" s="5">
        <v>1080</v>
      </c>
      <c r="F85" s="5">
        <v>985</v>
      </c>
      <c r="G85" s="5">
        <v>937</v>
      </c>
      <c r="H85" s="5">
        <v>941</v>
      </c>
      <c r="I85" s="5">
        <v>1045</v>
      </c>
      <c r="J85" s="5">
        <v>1054</v>
      </c>
      <c r="K85" s="5">
        <v>946</v>
      </c>
      <c r="L85" s="5">
        <v>978</v>
      </c>
      <c r="M85" s="5">
        <v>1127</v>
      </c>
      <c r="N85" s="5">
        <v>1260</v>
      </c>
      <c r="O85" s="13">
        <f t="shared" si="2"/>
        <v>1065.3479452054794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7" spans="1:27" x14ac:dyDescent="0.2">
      <c r="A87" s="3" t="s">
        <v>12</v>
      </c>
      <c r="B87" s="4" t="s">
        <v>13</v>
      </c>
      <c r="C87" s="17" t="s">
        <v>0</v>
      </c>
      <c r="D87" s="17" t="s">
        <v>1</v>
      </c>
      <c r="E87" s="17" t="s">
        <v>2</v>
      </c>
      <c r="F87" s="17" t="s">
        <v>3</v>
      </c>
      <c r="G87" s="17" t="s">
        <v>4</v>
      </c>
      <c r="H87" s="17" t="s">
        <v>5</v>
      </c>
      <c r="I87" s="17" t="s">
        <v>6</v>
      </c>
      <c r="J87" s="17" t="s">
        <v>7</v>
      </c>
      <c r="K87" s="17" t="s">
        <v>8</v>
      </c>
      <c r="L87" s="17" t="s">
        <v>9</v>
      </c>
      <c r="M87" s="17" t="s">
        <v>10</v>
      </c>
      <c r="N87" s="17" t="s">
        <v>11</v>
      </c>
    </row>
    <row r="88" spans="1:27" x14ac:dyDescent="0.2">
      <c r="A88" s="1" t="s">
        <v>24</v>
      </c>
      <c r="B88" s="2">
        <v>2021</v>
      </c>
      <c r="C88" s="22">
        <v>1281</v>
      </c>
      <c r="D88" s="22">
        <v>1209</v>
      </c>
      <c r="E88" s="22">
        <v>1105</v>
      </c>
      <c r="F88" s="22">
        <v>1008</v>
      </c>
      <c r="G88" s="22">
        <v>958</v>
      </c>
      <c r="H88" s="22">
        <v>995</v>
      </c>
      <c r="I88" s="22">
        <v>1095</v>
      </c>
      <c r="J88" s="22">
        <v>1079</v>
      </c>
      <c r="K88" s="22">
        <v>976</v>
      </c>
      <c r="L88" s="22">
        <v>1007</v>
      </c>
      <c r="M88" s="22">
        <v>1155</v>
      </c>
      <c r="N88" s="22">
        <v>1294</v>
      </c>
      <c r="O88" s="13">
        <f>SUMPRODUCT(C88:N88,$C$1:$N$1)/8760</f>
        <v>1096.6054794520549</v>
      </c>
    </row>
    <row r="89" spans="1:27" x14ac:dyDescent="0.2">
      <c r="A89" s="1" t="s">
        <v>24</v>
      </c>
      <c r="B89" s="2">
        <v>2022</v>
      </c>
      <c r="C89" s="22">
        <v>1283</v>
      </c>
      <c r="D89" s="22">
        <v>1224</v>
      </c>
      <c r="E89" s="22">
        <v>1109</v>
      </c>
      <c r="F89" s="22">
        <v>1017</v>
      </c>
      <c r="G89" s="22">
        <v>964</v>
      </c>
      <c r="H89" s="22">
        <v>1000</v>
      </c>
      <c r="I89" s="22">
        <v>1100</v>
      </c>
      <c r="J89" s="22">
        <v>1082</v>
      </c>
      <c r="K89" s="22">
        <v>980</v>
      </c>
      <c r="L89" s="22">
        <v>1009</v>
      </c>
      <c r="M89" s="22">
        <v>1159</v>
      </c>
      <c r="N89" s="22">
        <v>1297</v>
      </c>
      <c r="O89" s="13">
        <f t="shared" ref="O89:O112" si="3">SUMPRODUCT(C89:N89,$C$1:$N$1)/8760</f>
        <v>1101.6876712328767</v>
      </c>
    </row>
    <row r="90" spans="1:27" x14ac:dyDescent="0.2">
      <c r="A90" s="1" t="s">
        <v>24</v>
      </c>
      <c r="B90" s="2">
        <v>2023</v>
      </c>
      <c r="C90" s="22">
        <v>1291</v>
      </c>
      <c r="D90" s="22">
        <v>1230</v>
      </c>
      <c r="E90" s="22">
        <v>1116</v>
      </c>
      <c r="F90" s="22">
        <v>1022</v>
      </c>
      <c r="G90" s="22">
        <v>969</v>
      </c>
      <c r="H90" s="22">
        <v>1005</v>
      </c>
      <c r="I90" s="22">
        <v>1103</v>
      </c>
      <c r="J90" s="22">
        <v>1086</v>
      </c>
      <c r="K90" s="22">
        <v>983</v>
      </c>
      <c r="L90" s="22">
        <v>1012</v>
      </c>
      <c r="M90" s="22">
        <v>1162</v>
      </c>
      <c r="N90" s="22">
        <v>1302</v>
      </c>
      <c r="O90" s="13">
        <f t="shared" si="3"/>
        <v>1106.4356164383562</v>
      </c>
    </row>
    <row r="91" spans="1:27" x14ac:dyDescent="0.2">
      <c r="A91" s="1" t="s">
        <v>24</v>
      </c>
      <c r="B91" s="2">
        <v>2024</v>
      </c>
      <c r="C91" s="22">
        <v>1296</v>
      </c>
      <c r="D91" s="22">
        <v>1194</v>
      </c>
      <c r="E91" s="22">
        <v>1121</v>
      </c>
      <c r="F91" s="22">
        <v>1026</v>
      </c>
      <c r="G91" s="22">
        <v>973</v>
      </c>
      <c r="H91" s="22">
        <v>1008</v>
      </c>
      <c r="I91" s="22">
        <v>1106</v>
      </c>
      <c r="J91" s="22">
        <v>1090</v>
      </c>
      <c r="K91" s="22">
        <v>986</v>
      </c>
      <c r="L91" s="22">
        <v>1015</v>
      </c>
      <c r="M91" s="22">
        <v>1166</v>
      </c>
      <c r="N91" s="22">
        <v>1307</v>
      </c>
      <c r="O91" s="13">
        <f t="shared" si="3"/>
        <v>1107.2876712328766</v>
      </c>
    </row>
    <row r="92" spans="1:27" x14ac:dyDescent="0.2">
      <c r="A92" s="1" t="s">
        <v>24</v>
      </c>
      <c r="B92" s="2">
        <v>2025</v>
      </c>
      <c r="C92" s="22">
        <v>1302</v>
      </c>
      <c r="D92" s="22">
        <v>1241</v>
      </c>
      <c r="E92" s="22">
        <v>1125</v>
      </c>
      <c r="F92" s="22">
        <v>1029</v>
      </c>
      <c r="G92" s="22">
        <v>976</v>
      </c>
      <c r="H92" s="22">
        <v>1010</v>
      </c>
      <c r="I92" s="22">
        <v>1109</v>
      </c>
      <c r="J92" s="22">
        <v>1093</v>
      </c>
      <c r="K92" s="22">
        <v>989</v>
      </c>
      <c r="L92" s="22">
        <v>1018</v>
      </c>
      <c r="M92" s="22">
        <v>1169</v>
      </c>
      <c r="N92" s="22">
        <v>1313</v>
      </c>
      <c r="O92" s="13">
        <f t="shared" si="3"/>
        <v>1114.1753424657534</v>
      </c>
    </row>
    <row r="93" spans="1:27" x14ac:dyDescent="0.2">
      <c r="A93" s="1" t="s">
        <v>24</v>
      </c>
      <c r="B93" s="2">
        <v>2026</v>
      </c>
      <c r="C93" s="22">
        <v>1279</v>
      </c>
      <c r="D93" s="22">
        <v>1229</v>
      </c>
      <c r="E93" s="22">
        <v>1122</v>
      </c>
      <c r="F93" s="22">
        <v>1031</v>
      </c>
      <c r="G93" s="22">
        <v>990</v>
      </c>
      <c r="H93" s="22">
        <v>1026</v>
      </c>
      <c r="I93" s="22">
        <v>1131</v>
      </c>
      <c r="J93" s="22">
        <v>1100</v>
      </c>
      <c r="K93" s="22">
        <v>999</v>
      </c>
      <c r="L93" s="22">
        <v>1038</v>
      </c>
      <c r="M93" s="22">
        <v>1172</v>
      </c>
      <c r="N93" s="22">
        <v>1285</v>
      </c>
      <c r="O93" s="13">
        <f t="shared" si="3"/>
        <v>1116.5671232876712</v>
      </c>
    </row>
    <row r="94" spans="1:27" x14ac:dyDescent="0.2">
      <c r="A94" s="1" t="s">
        <v>24</v>
      </c>
      <c r="B94" s="2">
        <v>2027</v>
      </c>
      <c r="C94" s="22">
        <v>1280</v>
      </c>
      <c r="D94" s="22">
        <v>1231</v>
      </c>
      <c r="E94" s="22">
        <v>1124</v>
      </c>
      <c r="F94" s="22">
        <v>1032</v>
      </c>
      <c r="G94" s="22">
        <v>992</v>
      </c>
      <c r="H94" s="22">
        <v>1029</v>
      </c>
      <c r="I94" s="22">
        <v>1134</v>
      </c>
      <c r="J94" s="22">
        <v>1103</v>
      </c>
      <c r="K94" s="22">
        <v>1001</v>
      </c>
      <c r="L94" s="22">
        <v>1040</v>
      </c>
      <c r="M94" s="22">
        <v>1174</v>
      </c>
      <c r="N94" s="22">
        <v>1287</v>
      </c>
      <c r="O94" s="13">
        <f t="shared" si="3"/>
        <v>1118.6520547945206</v>
      </c>
    </row>
    <row r="95" spans="1:27" x14ac:dyDescent="0.2">
      <c r="A95" s="1" t="s">
        <v>24</v>
      </c>
      <c r="B95" s="2">
        <v>2028</v>
      </c>
      <c r="C95" s="22">
        <v>1282</v>
      </c>
      <c r="D95" s="22">
        <v>1233</v>
      </c>
      <c r="E95" s="22">
        <v>1126</v>
      </c>
      <c r="F95" s="22">
        <v>1034</v>
      </c>
      <c r="G95" s="22">
        <v>994</v>
      </c>
      <c r="H95" s="22">
        <v>1031</v>
      </c>
      <c r="I95" s="22">
        <v>1137</v>
      </c>
      <c r="J95" s="22">
        <v>1106</v>
      </c>
      <c r="K95" s="22">
        <v>1004</v>
      </c>
      <c r="L95" s="22">
        <v>1042</v>
      </c>
      <c r="M95" s="22">
        <v>1176</v>
      </c>
      <c r="N95" s="22">
        <v>1289</v>
      </c>
      <c r="O95" s="13">
        <f t="shared" si="3"/>
        <v>1120.9041095890411</v>
      </c>
    </row>
    <row r="96" spans="1:27" x14ac:dyDescent="0.2">
      <c r="A96" s="1" t="s">
        <v>24</v>
      </c>
      <c r="B96" s="2">
        <v>2029</v>
      </c>
      <c r="C96" s="22">
        <v>1283</v>
      </c>
      <c r="D96" s="22">
        <v>1235</v>
      </c>
      <c r="E96" s="22">
        <v>1127</v>
      </c>
      <c r="F96" s="22">
        <v>1036</v>
      </c>
      <c r="G96" s="22">
        <v>996</v>
      </c>
      <c r="H96" s="22">
        <v>1033</v>
      </c>
      <c r="I96" s="22">
        <v>1140</v>
      </c>
      <c r="J96" s="22">
        <v>1110</v>
      </c>
      <c r="K96" s="22">
        <v>1006</v>
      </c>
      <c r="L96" s="22">
        <v>1044</v>
      </c>
      <c r="M96" s="22">
        <v>1178</v>
      </c>
      <c r="N96" s="22">
        <v>1291</v>
      </c>
      <c r="O96" s="13">
        <f t="shared" si="3"/>
        <v>1122.9890410958903</v>
      </c>
    </row>
    <row r="97" spans="1:15" x14ac:dyDescent="0.2">
      <c r="A97" s="1" t="s">
        <v>24</v>
      </c>
      <c r="B97" s="2">
        <v>2030</v>
      </c>
      <c r="C97" s="22">
        <v>1284</v>
      </c>
      <c r="D97" s="22">
        <v>1235</v>
      </c>
      <c r="E97" s="22">
        <v>1128</v>
      </c>
      <c r="F97" s="22">
        <v>1037</v>
      </c>
      <c r="G97" s="22">
        <v>997</v>
      </c>
      <c r="H97" s="22">
        <v>1035</v>
      </c>
      <c r="I97" s="22">
        <v>1143</v>
      </c>
      <c r="J97" s="22">
        <v>1112</v>
      </c>
      <c r="K97" s="22">
        <v>1008</v>
      </c>
      <c r="L97" s="22">
        <v>1046</v>
      </c>
      <c r="M97" s="22">
        <v>1180</v>
      </c>
      <c r="N97" s="22">
        <v>1292</v>
      </c>
      <c r="O97" s="13">
        <f t="shared" si="3"/>
        <v>1124.4986301369863</v>
      </c>
    </row>
    <row r="98" spans="1:15" x14ac:dyDescent="0.2">
      <c r="A98" s="1" t="s">
        <v>24</v>
      </c>
      <c r="B98" s="2">
        <v>2031</v>
      </c>
      <c r="C98" s="22">
        <v>1285</v>
      </c>
      <c r="D98" s="22">
        <v>1236</v>
      </c>
      <c r="E98" s="22">
        <v>1129</v>
      </c>
      <c r="F98" s="22">
        <v>1038</v>
      </c>
      <c r="G98" s="22">
        <v>999</v>
      </c>
      <c r="H98" s="22">
        <v>1037</v>
      </c>
      <c r="I98" s="22">
        <v>1145</v>
      </c>
      <c r="J98" s="22">
        <v>1114</v>
      </c>
      <c r="K98" s="22">
        <v>1010</v>
      </c>
      <c r="L98" s="22">
        <v>1047</v>
      </c>
      <c r="M98" s="22">
        <v>1181</v>
      </c>
      <c r="N98" s="22">
        <v>1292</v>
      </c>
      <c r="O98" s="13">
        <f t="shared" si="3"/>
        <v>1125.8328767123287</v>
      </c>
    </row>
    <row r="99" spans="1:15" x14ac:dyDescent="0.2">
      <c r="A99" s="1" t="s">
        <v>24</v>
      </c>
      <c r="B99" s="2">
        <v>2032</v>
      </c>
      <c r="C99" s="22">
        <v>1285</v>
      </c>
      <c r="D99" s="22">
        <v>1237</v>
      </c>
      <c r="E99" s="22">
        <v>1130</v>
      </c>
      <c r="F99" s="22">
        <v>1039</v>
      </c>
      <c r="G99" s="22">
        <v>1000</v>
      </c>
      <c r="H99" s="22">
        <v>1038</v>
      </c>
      <c r="I99" s="22">
        <v>1147</v>
      </c>
      <c r="J99" s="22">
        <v>1116</v>
      </c>
      <c r="K99" s="22">
        <v>1012</v>
      </c>
      <c r="L99" s="22">
        <v>1049</v>
      </c>
      <c r="M99" s="22">
        <v>1182</v>
      </c>
      <c r="N99" s="22">
        <v>1293</v>
      </c>
      <c r="O99" s="13">
        <f t="shared" si="3"/>
        <v>1127.0849315068492</v>
      </c>
    </row>
    <row r="100" spans="1:15" x14ac:dyDescent="0.2">
      <c r="A100" s="1" t="s">
        <v>24</v>
      </c>
      <c r="B100" s="2">
        <v>2033</v>
      </c>
      <c r="C100" s="22">
        <v>1286</v>
      </c>
      <c r="D100" s="22">
        <v>1238</v>
      </c>
      <c r="E100" s="22">
        <v>1131</v>
      </c>
      <c r="F100" s="22">
        <v>1040</v>
      </c>
      <c r="G100" s="22">
        <v>1001</v>
      </c>
      <c r="H100" s="22">
        <v>1040</v>
      </c>
      <c r="I100" s="22">
        <v>1149</v>
      </c>
      <c r="J100" s="22">
        <v>1119</v>
      </c>
      <c r="K100" s="22">
        <v>1013</v>
      </c>
      <c r="L100" s="22">
        <v>1050</v>
      </c>
      <c r="M100" s="22">
        <v>1183</v>
      </c>
      <c r="N100" s="22">
        <v>1294</v>
      </c>
      <c r="O100" s="13">
        <f t="shared" si="3"/>
        <v>1128.4219178082192</v>
      </c>
    </row>
    <row r="101" spans="1:15" x14ac:dyDescent="0.2">
      <c r="A101" s="1" t="s">
        <v>24</v>
      </c>
      <c r="B101" s="2">
        <v>2034</v>
      </c>
      <c r="C101" s="22">
        <v>1287</v>
      </c>
      <c r="D101" s="22">
        <v>1239</v>
      </c>
      <c r="E101" s="22">
        <v>1132</v>
      </c>
      <c r="F101" s="22">
        <v>1042</v>
      </c>
      <c r="G101" s="22">
        <v>1003</v>
      </c>
      <c r="H101" s="22">
        <v>1041</v>
      </c>
      <c r="I101" s="22">
        <v>1152</v>
      </c>
      <c r="J101" s="22">
        <v>1121</v>
      </c>
      <c r="K101" s="22">
        <v>1015</v>
      </c>
      <c r="L101" s="22">
        <v>1052</v>
      </c>
      <c r="M101" s="22">
        <v>1185</v>
      </c>
      <c r="N101" s="22">
        <v>1295</v>
      </c>
      <c r="O101" s="13">
        <f t="shared" si="3"/>
        <v>1130.0931506849315</v>
      </c>
    </row>
    <row r="102" spans="1:15" x14ac:dyDescent="0.2">
      <c r="A102" s="1" t="s">
        <v>24</v>
      </c>
      <c r="B102" s="2">
        <v>2035</v>
      </c>
      <c r="C102" s="22">
        <v>1288</v>
      </c>
      <c r="D102" s="22">
        <v>1240</v>
      </c>
      <c r="E102" s="22">
        <v>1133</v>
      </c>
      <c r="F102" s="22">
        <v>1043</v>
      </c>
      <c r="G102" s="22">
        <v>1004</v>
      </c>
      <c r="H102" s="22">
        <v>1043</v>
      </c>
      <c r="I102" s="22">
        <v>1154</v>
      </c>
      <c r="J102" s="22">
        <v>1123</v>
      </c>
      <c r="K102" s="22">
        <v>1017</v>
      </c>
      <c r="L102" s="22">
        <v>1053</v>
      </c>
      <c r="M102" s="22">
        <v>1186</v>
      </c>
      <c r="N102" s="22">
        <v>1296</v>
      </c>
      <c r="O102" s="13">
        <f t="shared" si="3"/>
        <v>1131.4273972602739</v>
      </c>
    </row>
    <row r="103" spans="1:15" x14ac:dyDescent="0.2">
      <c r="A103" s="1" t="s">
        <v>24</v>
      </c>
      <c r="B103" s="2">
        <v>2036</v>
      </c>
      <c r="C103" s="22">
        <v>1289</v>
      </c>
      <c r="D103" s="22">
        <v>1241</v>
      </c>
      <c r="E103" s="22">
        <v>1134</v>
      </c>
      <c r="F103" s="22">
        <v>1044</v>
      </c>
      <c r="G103" s="22">
        <v>1006</v>
      </c>
      <c r="H103" s="22">
        <v>1045</v>
      </c>
      <c r="I103" s="22">
        <v>1156</v>
      </c>
      <c r="J103" s="22">
        <v>1126</v>
      </c>
      <c r="K103" s="22">
        <v>1019</v>
      </c>
      <c r="L103" s="22">
        <v>1055</v>
      </c>
      <c r="M103" s="22">
        <v>1188</v>
      </c>
      <c r="N103" s="22">
        <v>1297</v>
      </c>
      <c r="O103" s="13">
        <f t="shared" si="3"/>
        <v>1133.0986301369862</v>
      </c>
    </row>
    <row r="104" spans="1:15" x14ac:dyDescent="0.2">
      <c r="A104" s="1" t="s">
        <v>24</v>
      </c>
      <c r="B104" s="2">
        <v>2037</v>
      </c>
      <c r="C104" s="22">
        <v>1290</v>
      </c>
      <c r="D104" s="22">
        <v>1242</v>
      </c>
      <c r="E104" s="22">
        <v>1136</v>
      </c>
      <c r="F104" s="22">
        <v>1046</v>
      </c>
      <c r="G104" s="22">
        <v>1007</v>
      </c>
      <c r="H104" s="22">
        <v>1047</v>
      </c>
      <c r="I104" s="22">
        <v>1159</v>
      </c>
      <c r="J104" s="22">
        <v>1129</v>
      </c>
      <c r="K104" s="22">
        <v>1021</v>
      </c>
      <c r="L104" s="22">
        <v>1057</v>
      </c>
      <c r="M104" s="22">
        <v>1189</v>
      </c>
      <c r="N104" s="22">
        <v>1299</v>
      </c>
      <c r="O104" s="13">
        <f t="shared" si="3"/>
        <v>1134.9397260273972</v>
      </c>
    </row>
    <row r="105" spans="1:15" x14ac:dyDescent="0.2">
      <c r="A105" s="1" t="s">
        <v>24</v>
      </c>
      <c r="B105" s="2">
        <v>2038</v>
      </c>
      <c r="C105" s="22">
        <v>1291</v>
      </c>
      <c r="D105" s="22">
        <v>1244</v>
      </c>
      <c r="E105" s="22">
        <v>1137</v>
      </c>
      <c r="F105" s="22">
        <v>1047</v>
      </c>
      <c r="G105" s="22">
        <v>1009</v>
      </c>
      <c r="H105" s="22">
        <v>1049</v>
      </c>
      <c r="I105" s="22">
        <v>1162</v>
      </c>
      <c r="J105" s="22">
        <v>1131</v>
      </c>
      <c r="K105" s="22">
        <v>1023</v>
      </c>
      <c r="L105" s="22">
        <v>1059</v>
      </c>
      <c r="M105" s="22">
        <v>1191</v>
      </c>
      <c r="N105" s="22">
        <v>1300</v>
      </c>
      <c r="O105" s="13">
        <f t="shared" si="3"/>
        <v>1136.6876712328767</v>
      </c>
    </row>
    <row r="106" spans="1:15" x14ac:dyDescent="0.2">
      <c r="A106" s="1" t="s">
        <v>24</v>
      </c>
      <c r="B106" s="2">
        <v>2039</v>
      </c>
      <c r="C106" s="22">
        <v>1293</v>
      </c>
      <c r="D106" s="22">
        <v>1245</v>
      </c>
      <c r="E106" s="22">
        <v>1139</v>
      </c>
      <c r="F106" s="22">
        <v>1049</v>
      </c>
      <c r="G106" s="22">
        <v>1011</v>
      </c>
      <c r="H106" s="22">
        <v>1051</v>
      </c>
      <c r="I106" s="22">
        <v>1165</v>
      </c>
      <c r="J106" s="22">
        <v>1135</v>
      </c>
      <c r="K106" s="22">
        <v>1026</v>
      </c>
      <c r="L106" s="22">
        <v>1061</v>
      </c>
      <c r="M106" s="22">
        <v>1194</v>
      </c>
      <c r="N106" s="22">
        <v>1302</v>
      </c>
      <c r="O106" s="13">
        <f t="shared" si="3"/>
        <v>1139.0301369863014</v>
      </c>
    </row>
    <row r="107" spans="1:15" x14ac:dyDescent="0.2">
      <c r="A107" s="1" t="s">
        <v>24</v>
      </c>
      <c r="B107" s="2">
        <v>2040</v>
      </c>
      <c r="C107" s="22">
        <v>1295</v>
      </c>
      <c r="D107" s="22">
        <v>1248</v>
      </c>
      <c r="E107" s="22">
        <v>1141</v>
      </c>
      <c r="F107" s="22">
        <v>1051</v>
      </c>
      <c r="G107" s="22">
        <v>1014</v>
      </c>
      <c r="H107" s="22">
        <v>1054</v>
      </c>
      <c r="I107" s="22">
        <v>1168</v>
      </c>
      <c r="J107" s="22">
        <v>1138</v>
      </c>
      <c r="K107" s="22">
        <v>1029</v>
      </c>
      <c r="L107" s="22">
        <v>1064</v>
      </c>
      <c r="M107" s="22">
        <v>1196</v>
      </c>
      <c r="N107" s="22">
        <v>1304</v>
      </c>
      <c r="O107" s="13">
        <f t="shared" si="3"/>
        <v>1141.6109589041096</v>
      </c>
    </row>
    <row r="108" spans="1:15" x14ac:dyDescent="0.2">
      <c r="A108" s="1" t="s">
        <v>24</v>
      </c>
      <c r="B108" s="2">
        <v>2041</v>
      </c>
      <c r="C108" s="22">
        <v>1298</v>
      </c>
      <c r="D108" s="22">
        <v>1250</v>
      </c>
      <c r="E108" s="22">
        <v>1144</v>
      </c>
      <c r="F108" s="22">
        <v>1054</v>
      </c>
      <c r="G108" s="22">
        <v>1016</v>
      </c>
      <c r="H108" s="22">
        <v>1057</v>
      </c>
      <c r="I108" s="22">
        <v>1172</v>
      </c>
      <c r="J108" s="22">
        <v>1142</v>
      </c>
      <c r="K108" s="22">
        <v>1032</v>
      </c>
      <c r="L108" s="22">
        <v>1067</v>
      </c>
      <c r="M108" s="22">
        <v>1199</v>
      </c>
      <c r="N108" s="22">
        <v>1307</v>
      </c>
      <c r="O108" s="13">
        <f t="shared" si="3"/>
        <v>1144.6191780821919</v>
      </c>
    </row>
    <row r="109" spans="1:15" x14ac:dyDescent="0.2">
      <c r="A109" s="1" t="s">
        <v>24</v>
      </c>
      <c r="B109" s="2">
        <v>2042</v>
      </c>
      <c r="C109" s="22">
        <v>1301</v>
      </c>
      <c r="D109" s="22">
        <v>1253</v>
      </c>
      <c r="E109" s="22">
        <v>1147</v>
      </c>
      <c r="F109" s="22">
        <v>1057</v>
      </c>
      <c r="G109" s="22">
        <v>1019</v>
      </c>
      <c r="H109" s="22">
        <v>1061</v>
      </c>
      <c r="I109" s="22">
        <v>1177</v>
      </c>
      <c r="J109" s="22">
        <v>1146</v>
      </c>
      <c r="K109" s="22">
        <v>1036</v>
      </c>
      <c r="L109" s="22">
        <v>1070</v>
      </c>
      <c r="M109" s="22">
        <v>1202</v>
      </c>
      <c r="N109" s="22">
        <v>1310</v>
      </c>
      <c r="O109" s="13">
        <f t="shared" si="3"/>
        <v>1148.0383561643835</v>
      </c>
    </row>
    <row r="110" spans="1:15" x14ac:dyDescent="0.2">
      <c r="A110" s="1" t="s">
        <v>24</v>
      </c>
      <c r="B110" s="2">
        <v>2043</v>
      </c>
      <c r="C110" s="22">
        <v>1304</v>
      </c>
      <c r="D110" s="22">
        <v>1257</v>
      </c>
      <c r="E110" s="22">
        <v>1150</v>
      </c>
      <c r="F110" s="22">
        <v>1060</v>
      </c>
      <c r="G110" s="22">
        <v>1023</v>
      </c>
      <c r="H110" s="22">
        <v>1065</v>
      </c>
      <c r="I110" s="22">
        <v>1182</v>
      </c>
      <c r="J110" s="22">
        <v>1151</v>
      </c>
      <c r="K110" s="22">
        <v>1040</v>
      </c>
      <c r="L110" s="22">
        <v>1074</v>
      </c>
      <c r="M110" s="22">
        <v>1207</v>
      </c>
      <c r="N110" s="22">
        <v>1314</v>
      </c>
      <c r="O110" s="13">
        <f t="shared" si="3"/>
        <v>1152.0383561643835</v>
      </c>
    </row>
    <row r="111" spans="1:15" x14ac:dyDescent="0.2">
      <c r="A111" s="1" t="s">
        <v>24</v>
      </c>
      <c r="B111" s="2">
        <v>2044</v>
      </c>
      <c r="C111" s="22">
        <v>1309</v>
      </c>
      <c r="D111" s="22">
        <v>1262</v>
      </c>
      <c r="E111" s="22">
        <v>1155</v>
      </c>
      <c r="F111" s="22">
        <v>1065</v>
      </c>
      <c r="G111" s="22">
        <v>1027</v>
      </c>
      <c r="H111" s="22">
        <v>1069</v>
      </c>
      <c r="I111" s="22">
        <v>1187</v>
      </c>
      <c r="J111" s="22">
        <v>1157</v>
      </c>
      <c r="K111" s="22">
        <v>1045</v>
      </c>
      <c r="L111" s="22">
        <v>1079</v>
      </c>
      <c r="M111" s="22">
        <v>1211</v>
      </c>
      <c r="N111" s="22">
        <v>1319</v>
      </c>
      <c r="O111" s="13">
        <f t="shared" si="3"/>
        <v>1156.8739726027397</v>
      </c>
    </row>
    <row r="112" spans="1:15" x14ac:dyDescent="0.2">
      <c r="A112" s="1" t="s">
        <v>24</v>
      </c>
      <c r="B112" s="2">
        <v>2045</v>
      </c>
      <c r="C112" s="22">
        <v>1314</v>
      </c>
      <c r="D112" s="22">
        <v>1267</v>
      </c>
      <c r="E112" s="22">
        <v>1160</v>
      </c>
      <c r="F112" s="22">
        <v>1070</v>
      </c>
      <c r="G112" s="22">
        <v>1032</v>
      </c>
      <c r="H112" s="22">
        <v>1075</v>
      </c>
      <c r="I112" s="22">
        <v>1194</v>
      </c>
      <c r="J112" s="22">
        <v>1163</v>
      </c>
      <c r="K112" s="22">
        <v>1050</v>
      </c>
      <c r="L112" s="22">
        <v>1084</v>
      </c>
      <c r="M112" s="22">
        <v>1217</v>
      </c>
      <c r="N112" s="22">
        <v>1324</v>
      </c>
      <c r="O112" s="13">
        <f t="shared" si="3"/>
        <v>1162.2931506849316</v>
      </c>
    </row>
    <row r="114" spans="3:14" x14ac:dyDescent="0.2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3:14" x14ac:dyDescent="0.2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3:14" x14ac:dyDescent="0.2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3:14" x14ac:dyDescent="0.2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3:14" x14ac:dyDescent="0.2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3:14" x14ac:dyDescent="0.2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3:14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3:14" x14ac:dyDescent="0.2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3:14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3:14" x14ac:dyDescent="0.2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3:14" x14ac:dyDescent="0.2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3:14" x14ac:dyDescent="0.2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3:14" x14ac:dyDescent="0.2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3:14" x14ac:dyDescent="0.2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3:14" x14ac:dyDescent="0.2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3:14" x14ac:dyDescent="0.2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3:14" x14ac:dyDescent="0.2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3:14" x14ac:dyDescent="0.2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3:14" x14ac:dyDescent="0.2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3:14" x14ac:dyDescent="0.2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3:14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3:14" x14ac:dyDescent="0.2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3:14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3:14" x14ac:dyDescent="0.2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3:14" x14ac:dyDescent="0.2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3C08-5131-4DD5-B5C0-C29621403663}">
  <dimension ref="A1:N16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2" sqref="A42"/>
    </sheetView>
  </sheetViews>
  <sheetFormatPr defaultRowHeight="12.75" x14ac:dyDescent="0.2"/>
  <cols>
    <col min="1" max="1" width="27.7109375" style="1" bestFit="1" customWidth="1"/>
    <col min="2" max="2" width="7.7109375" style="2" customWidth="1"/>
    <col min="3" max="14" width="11.85546875" style="2" customWidth="1"/>
    <col min="15" max="16384" width="9.140625" style="1"/>
  </cols>
  <sheetData>
    <row r="1" spans="1:14" x14ac:dyDescent="0.2"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  <c r="I1" s="2" t="s">
        <v>15</v>
      </c>
      <c r="J1" s="2" t="s">
        <v>15</v>
      </c>
      <c r="K1" s="2" t="s">
        <v>15</v>
      </c>
      <c r="L1" s="2" t="s">
        <v>15</v>
      </c>
      <c r="M1" s="2" t="s">
        <v>15</v>
      </c>
      <c r="N1" s="2" t="s">
        <v>15</v>
      </c>
    </row>
    <row r="2" spans="1:14" s="3" customFormat="1" x14ac:dyDescent="0.2">
      <c r="A2" s="3" t="s">
        <v>12</v>
      </c>
      <c r="B2" s="4" t="s">
        <v>13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</row>
    <row r="3" spans="1:14" x14ac:dyDescent="0.2">
      <c r="A3" s="1" t="s">
        <v>14</v>
      </c>
      <c r="B3" s="2">
        <v>2021</v>
      </c>
      <c r="C3" s="5">
        <v>1712</v>
      </c>
      <c r="D3" s="5">
        <v>1611</v>
      </c>
      <c r="E3" s="5">
        <v>1492</v>
      </c>
      <c r="F3" s="5">
        <v>1327</v>
      </c>
      <c r="G3" s="5">
        <v>1331</v>
      </c>
      <c r="H3" s="5">
        <v>1458</v>
      </c>
      <c r="I3" s="5">
        <v>1616</v>
      </c>
      <c r="J3" s="5">
        <v>1608</v>
      </c>
      <c r="K3" s="5">
        <v>1386</v>
      </c>
      <c r="L3" s="5">
        <v>1361</v>
      </c>
      <c r="M3" s="5">
        <v>1545</v>
      </c>
      <c r="N3" s="5">
        <v>1703</v>
      </c>
    </row>
    <row r="4" spans="1:14" x14ac:dyDescent="0.2">
      <c r="A4" s="1" t="s">
        <v>14</v>
      </c>
      <c r="B4" s="2">
        <v>2022</v>
      </c>
      <c r="C4" s="5">
        <v>1719</v>
      </c>
      <c r="D4" s="5">
        <v>1619</v>
      </c>
      <c r="E4" s="5">
        <v>1499</v>
      </c>
      <c r="F4" s="5">
        <v>1333</v>
      </c>
      <c r="G4" s="5">
        <v>1339</v>
      </c>
      <c r="H4" s="5">
        <v>1466</v>
      </c>
      <c r="I4" s="5">
        <v>1626</v>
      </c>
      <c r="J4" s="5">
        <v>1618</v>
      </c>
      <c r="K4" s="5">
        <v>1394</v>
      </c>
      <c r="L4" s="5">
        <v>1367</v>
      </c>
      <c r="M4" s="5">
        <v>1552</v>
      </c>
      <c r="N4" s="5">
        <v>1711</v>
      </c>
    </row>
    <row r="5" spans="1:14" x14ac:dyDescent="0.2">
      <c r="A5" s="1" t="s">
        <v>14</v>
      </c>
      <c r="B5" s="2">
        <v>2023</v>
      </c>
      <c r="C5" s="5">
        <v>1725</v>
      </c>
      <c r="D5" s="5">
        <v>1624</v>
      </c>
      <c r="E5" s="5">
        <v>1504</v>
      </c>
      <c r="F5" s="5">
        <v>1338</v>
      </c>
      <c r="G5" s="5">
        <v>1345</v>
      </c>
      <c r="H5" s="5">
        <v>1473</v>
      </c>
      <c r="I5" s="5">
        <v>1633</v>
      </c>
      <c r="J5" s="5">
        <v>1625</v>
      </c>
      <c r="K5" s="5">
        <v>1400</v>
      </c>
      <c r="L5" s="5">
        <v>1372</v>
      </c>
      <c r="M5" s="5">
        <v>1557</v>
      </c>
      <c r="N5" s="5">
        <v>1717</v>
      </c>
    </row>
    <row r="6" spans="1:14" x14ac:dyDescent="0.2">
      <c r="A6" s="1" t="s">
        <v>14</v>
      </c>
      <c r="B6" s="2">
        <v>2024</v>
      </c>
      <c r="C6" s="5">
        <v>1729</v>
      </c>
      <c r="D6" s="5">
        <v>1628</v>
      </c>
      <c r="E6" s="5">
        <v>1508</v>
      </c>
      <c r="F6" s="5">
        <v>1341</v>
      </c>
      <c r="G6" s="5">
        <v>1349</v>
      </c>
      <c r="H6" s="5">
        <v>1477</v>
      </c>
      <c r="I6" s="5">
        <v>1638</v>
      </c>
      <c r="J6" s="5">
        <v>1630</v>
      </c>
      <c r="K6" s="5">
        <v>1405</v>
      </c>
      <c r="L6" s="5">
        <v>1375</v>
      </c>
      <c r="M6" s="5">
        <v>1561</v>
      </c>
      <c r="N6" s="5">
        <v>1721</v>
      </c>
    </row>
    <row r="7" spans="1:14" x14ac:dyDescent="0.2">
      <c r="A7" s="1" t="s">
        <v>14</v>
      </c>
      <c r="B7" s="2">
        <v>2025</v>
      </c>
      <c r="C7" s="5">
        <v>1733</v>
      </c>
      <c r="D7" s="5">
        <v>1632</v>
      </c>
      <c r="E7" s="5">
        <v>1511</v>
      </c>
      <c r="F7" s="5">
        <v>1344</v>
      </c>
      <c r="G7" s="5">
        <v>1353</v>
      </c>
      <c r="H7" s="5">
        <v>1482</v>
      </c>
      <c r="I7" s="5">
        <v>1643</v>
      </c>
      <c r="J7" s="5">
        <v>1635</v>
      </c>
      <c r="K7" s="5">
        <v>1409</v>
      </c>
      <c r="L7" s="5">
        <v>1379</v>
      </c>
      <c r="M7" s="5">
        <v>1565</v>
      </c>
      <c r="N7" s="5">
        <v>1725</v>
      </c>
    </row>
    <row r="8" spans="1:14" x14ac:dyDescent="0.2">
      <c r="A8" s="1" t="s">
        <v>14</v>
      </c>
      <c r="B8" s="2">
        <v>2026</v>
      </c>
      <c r="C8" s="5">
        <v>1738</v>
      </c>
      <c r="D8" s="5">
        <v>1636</v>
      </c>
      <c r="E8" s="5">
        <v>1515</v>
      </c>
      <c r="F8" s="5">
        <v>1347</v>
      </c>
      <c r="G8" s="5">
        <v>1357</v>
      </c>
      <c r="H8" s="5">
        <v>1487</v>
      </c>
      <c r="I8" s="5">
        <v>1648</v>
      </c>
      <c r="J8" s="5">
        <v>1640</v>
      </c>
      <c r="K8" s="5">
        <v>1413</v>
      </c>
      <c r="L8" s="5">
        <v>1382</v>
      </c>
      <c r="M8" s="5">
        <v>1568</v>
      </c>
      <c r="N8" s="5">
        <v>1729</v>
      </c>
    </row>
    <row r="9" spans="1:14" x14ac:dyDescent="0.2">
      <c r="A9" s="1" t="s">
        <v>14</v>
      </c>
      <c r="B9" s="2">
        <v>2027</v>
      </c>
      <c r="C9" s="5">
        <v>1742</v>
      </c>
      <c r="D9" s="5">
        <v>1640</v>
      </c>
      <c r="E9" s="5">
        <v>1519</v>
      </c>
      <c r="F9" s="5">
        <v>1351</v>
      </c>
      <c r="G9" s="5">
        <v>1361</v>
      </c>
      <c r="H9" s="5">
        <v>1491</v>
      </c>
      <c r="I9" s="5">
        <v>1653</v>
      </c>
      <c r="J9" s="5">
        <v>1645</v>
      </c>
      <c r="K9" s="5">
        <v>1418</v>
      </c>
      <c r="L9" s="5">
        <v>1385</v>
      </c>
      <c r="M9" s="5">
        <v>1572</v>
      </c>
      <c r="N9" s="5">
        <v>1734</v>
      </c>
    </row>
    <row r="10" spans="1:14" x14ac:dyDescent="0.2">
      <c r="A10" s="1" t="s">
        <v>14</v>
      </c>
      <c r="B10" s="2">
        <v>2028</v>
      </c>
      <c r="C10" s="5">
        <v>1746</v>
      </c>
      <c r="D10" s="5">
        <v>1644</v>
      </c>
      <c r="E10" s="5">
        <v>1523</v>
      </c>
      <c r="F10" s="5">
        <v>1354</v>
      </c>
      <c r="G10" s="5">
        <v>1366</v>
      </c>
      <c r="H10" s="5">
        <v>1496</v>
      </c>
      <c r="I10" s="5">
        <v>1659</v>
      </c>
      <c r="J10" s="5">
        <v>1651</v>
      </c>
      <c r="K10" s="5">
        <v>1422</v>
      </c>
      <c r="L10" s="5">
        <v>1389</v>
      </c>
      <c r="M10" s="5">
        <v>1576</v>
      </c>
      <c r="N10" s="5">
        <v>1738</v>
      </c>
    </row>
    <row r="11" spans="1:14" x14ac:dyDescent="0.2">
      <c r="A11" s="1" t="s">
        <v>14</v>
      </c>
      <c r="B11" s="2">
        <v>2029</v>
      </c>
      <c r="C11" s="5">
        <v>1751</v>
      </c>
      <c r="D11" s="5">
        <v>1648</v>
      </c>
      <c r="E11" s="5">
        <v>1527</v>
      </c>
      <c r="F11" s="5">
        <v>1358</v>
      </c>
      <c r="G11" s="5">
        <v>1370</v>
      </c>
      <c r="H11" s="5">
        <v>1501</v>
      </c>
      <c r="I11" s="5">
        <v>1664</v>
      </c>
      <c r="J11" s="5">
        <v>1656</v>
      </c>
      <c r="K11" s="5">
        <v>1427</v>
      </c>
      <c r="L11" s="5">
        <v>1393</v>
      </c>
      <c r="M11" s="5">
        <v>1580</v>
      </c>
      <c r="N11" s="5">
        <v>1743</v>
      </c>
    </row>
    <row r="12" spans="1:14" x14ac:dyDescent="0.2">
      <c r="A12" s="1" t="s">
        <v>14</v>
      </c>
      <c r="B12" s="2">
        <v>2030</v>
      </c>
      <c r="C12" s="5">
        <v>1756</v>
      </c>
      <c r="D12" s="5">
        <v>1653</v>
      </c>
      <c r="E12" s="5">
        <v>1531</v>
      </c>
      <c r="F12" s="5">
        <v>1362</v>
      </c>
      <c r="G12" s="5">
        <v>1375</v>
      </c>
      <c r="H12" s="5">
        <v>1506</v>
      </c>
      <c r="I12" s="5">
        <v>1670</v>
      </c>
      <c r="J12" s="5">
        <v>1662</v>
      </c>
      <c r="K12" s="5">
        <v>1432</v>
      </c>
      <c r="L12" s="5">
        <v>1397</v>
      </c>
      <c r="M12" s="5">
        <v>1585</v>
      </c>
      <c r="N12" s="5">
        <v>1747</v>
      </c>
    </row>
    <row r="13" spans="1:14" x14ac:dyDescent="0.2">
      <c r="A13" s="1" t="s">
        <v>14</v>
      </c>
      <c r="B13" s="2">
        <v>2031</v>
      </c>
      <c r="C13" s="5">
        <v>1761</v>
      </c>
      <c r="D13" s="5">
        <v>1658</v>
      </c>
      <c r="E13" s="5">
        <v>1535</v>
      </c>
      <c r="F13" s="5">
        <v>1366</v>
      </c>
      <c r="G13" s="5">
        <v>1380</v>
      </c>
      <c r="H13" s="5">
        <v>1512</v>
      </c>
      <c r="I13" s="5">
        <v>1676</v>
      </c>
      <c r="J13" s="5">
        <v>1668</v>
      </c>
      <c r="K13" s="5">
        <v>1437</v>
      </c>
      <c r="L13" s="5">
        <v>1401</v>
      </c>
      <c r="M13" s="5">
        <v>1589</v>
      </c>
      <c r="N13" s="5">
        <v>1752</v>
      </c>
    </row>
    <row r="14" spans="1:14" x14ac:dyDescent="0.2">
      <c r="A14" s="1" t="s">
        <v>14</v>
      </c>
      <c r="B14" s="2">
        <v>2032</v>
      </c>
      <c r="C14" s="5">
        <v>1766</v>
      </c>
      <c r="D14" s="5">
        <v>1662</v>
      </c>
      <c r="E14" s="5">
        <v>1540</v>
      </c>
      <c r="F14" s="5">
        <v>1370</v>
      </c>
      <c r="G14" s="5">
        <v>1385</v>
      </c>
      <c r="H14" s="5">
        <v>1517</v>
      </c>
      <c r="I14" s="5">
        <v>1682</v>
      </c>
      <c r="J14" s="5">
        <v>1674</v>
      </c>
      <c r="K14" s="5">
        <v>1443</v>
      </c>
      <c r="L14" s="5">
        <v>1405</v>
      </c>
      <c r="M14" s="5">
        <v>1594</v>
      </c>
      <c r="N14" s="5">
        <v>1757</v>
      </c>
    </row>
    <row r="15" spans="1:14" x14ac:dyDescent="0.2">
      <c r="A15" s="1" t="s">
        <v>14</v>
      </c>
      <c r="B15" s="2">
        <v>2033</v>
      </c>
      <c r="C15" s="5">
        <v>1771</v>
      </c>
      <c r="D15" s="5">
        <v>1668</v>
      </c>
      <c r="E15" s="5">
        <v>1545</v>
      </c>
      <c r="F15" s="5">
        <v>1374</v>
      </c>
      <c r="G15" s="5">
        <v>1391</v>
      </c>
      <c r="H15" s="5">
        <v>1523</v>
      </c>
      <c r="I15" s="5">
        <v>1688</v>
      </c>
      <c r="J15" s="5">
        <v>1680</v>
      </c>
      <c r="K15" s="5">
        <v>1448</v>
      </c>
      <c r="L15" s="5">
        <v>1410</v>
      </c>
      <c r="M15" s="5">
        <v>1599</v>
      </c>
      <c r="N15" s="5">
        <v>1763</v>
      </c>
    </row>
    <row r="16" spans="1:14" x14ac:dyDescent="0.2">
      <c r="A16" s="1" t="s">
        <v>14</v>
      </c>
      <c r="B16" s="2">
        <v>2034</v>
      </c>
      <c r="C16" s="5">
        <v>1777</v>
      </c>
      <c r="D16" s="5">
        <v>1673</v>
      </c>
      <c r="E16" s="5">
        <v>1550</v>
      </c>
      <c r="F16" s="5">
        <v>1379</v>
      </c>
      <c r="G16" s="5">
        <v>1397</v>
      </c>
      <c r="H16" s="5">
        <v>1529</v>
      </c>
      <c r="I16" s="5">
        <v>1695</v>
      </c>
      <c r="J16" s="5">
        <v>1687</v>
      </c>
      <c r="K16" s="5">
        <v>1454</v>
      </c>
      <c r="L16" s="5">
        <v>1414</v>
      </c>
      <c r="M16" s="5">
        <v>1604</v>
      </c>
      <c r="N16" s="5">
        <v>1768</v>
      </c>
    </row>
    <row r="17" spans="1:14" x14ac:dyDescent="0.2">
      <c r="A17" s="1" t="s">
        <v>14</v>
      </c>
      <c r="B17" s="2">
        <v>2035</v>
      </c>
      <c r="C17" s="5">
        <v>1783</v>
      </c>
      <c r="D17" s="5">
        <v>1679</v>
      </c>
      <c r="E17" s="5">
        <v>1555</v>
      </c>
      <c r="F17" s="5">
        <v>1384</v>
      </c>
      <c r="G17" s="5">
        <v>1403</v>
      </c>
      <c r="H17" s="5">
        <v>1536</v>
      </c>
      <c r="I17" s="5">
        <v>1702</v>
      </c>
      <c r="J17" s="5">
        <v>1694</v>
      </c>
      <c r="K17" s="5">
        <v>1461</v>
      </c>
      <c r="L17" s="5">
        <v>1420</v>
      </c>
      <c r="M17" s="5">
        <v>1610</v>
      </c>
      <c r="N17" s="5">
        <v>1774</v>
      </c>
    </row>
    <row r="18" spans="1:14" x14ac:dyDescent="0.2">
      <c r="A18" s="1" t="s">
        <v>14</v>
      </c>
      <c r="B18" s="2">
        <v>2036</v>
      </c>
      <c r="C18" s="5">
        <v>1789</v>
      </c>
      <c r="D18" s="5">
        <v>1685</v>
      </c>
      <c r="E18" s="5">
        <v>1561</v>
      </c>
      <c r="F18" s="5">
        <v>1390</v>
      </c>
      <c r="G18" s="5">
        <v>1409</v>
      </c>
      <c r="H18" s="5">
        <v>1543</v>
      </c>
      <c r="I18" s="5">
        <v>1710</v>
      </c>
      <c r="J18" s="5">
        <v>1701</v>
      </c>
      <c r="K18" s="5">
        <v>1467</v>
      </c>
      <c r="L18" s="5">
        <v>1425</v>
      </c>
      <c r="M18" s="5">
        <v>1616</v>
      </c>
      <c r="N18" s="5">
        <v>1781</v>
      </c>
    </row>
    <row r="19" spans="1:14" x14ac:dyDescent="0.2">
      <c r="A19" s="1" t="s">
        <v>14</v>
      </c>
      <c r="B19" s="2">
        <v>2037</v>
      </c>
      <c r="C19" s="5">
        <v>1796</v>
      </c>
      <c r="D19" s="5">
        <v>1692</v>
      </c>
      <c r="E19" s="5">
        <v>1568</v>
      </c>
      <c r="F19" s="5">
        <v>1396</v>
      </c>
      <c r="G19" s="5">
        <v>1416</v>
      </c>
      <c r="H19" s="5">
        <v>1550</v>
      </c>
      <c r="I19" s="5">
        <v>1718</v>
      </c>
      <c r="J19" s="5">
        <v>1709</v>
      </c>
      <c r="K19" s="5">
        <v>1474</v>
      </c>
      <c r="L19" s="5">
        <v>1431</v>
      </c>
      <c r="M19" s="5">
        <v>1622</v>
      </c>
      <c r="N19" s="5">
        <v>1788</v>
      </c>
    </row>
    <row r="20" spans="1:14" x14ac:dyDescent="0.2">
      <c r="A20" s="1" t="s">
        <v>14</v>
      </c>
      <c r="B20" s="2">
        <v>2038</v>
      </c>
      <c r="C20" s="5">
        <v>1804</v>
      </c>
      <c r="D20" s="5">
        <v>1699</v>
      </c>
      <c r="E20" s="5">
        <v>1575</v>
      </c>
      <c r="F20" s="5">
        <v>1402</v>
      </c>
      <c r="G20" s="5">
        <v>1424</v>
      </c>
      <c r="H20" s="5">
        <v>1558</v>
      </c>
      <c r="I20" s="5">
        <v>1726</v>
      </c>
      <c r="J20" s="5">
        <v>1718</v>
      </c>
      <c r="K20" s="5">
        <v>1482</v>
      </c>
      <c r="L20" s="5">
        <v>1438</v>
      </c>
      <c r="M20" s="5">
        <v>1630</v>
      </c>
      <c r="N20" s="5">
        <v>1795</v>
      </c>
    </row>
    <row r="21" spans="1:14" x14ac:dyDescent="0.2">
      <c r="A21" s="1" t="s">
        <v>14</v>
      </c>
      <c r="B21" s="2">
        <v>2039</v>
      </c>
      <c r="C21" s="5">
        <v>1812</v>
      </c>
      <c r="D21" s="5">
        <v>1707</v>
      </c>
      <c r="E21" s="5">
        <v>1582</v>
      </c>
      <c r="F21" s="5">
        <v>1410</v>
      </c>
      <c r="G21" s="5">
        <v>1432</v>
      </c>
      <c r="H21" s="5">
        <v>1567</v>
      </c>
      <c r="I21" s="5">
        <v>1735</v>
      </c>
      <c r="J21" s="5">
        <v>1727</v>
      </c>
      <c r="K21" s="5">
        <v>1490</v>
      </c>
      <c r="L21" s="5">
        <v>1445</v>
      </c>
      <c r="M21" s="5">
        <v>1637</v>
      </c>
      <c r="N21" s="5">
        <v>1803</v>
      </c>
    </row>
    <row r="22" spans="1:14" x14ac:dyDescent="0.2">
      <c r="A22" s="1" t="s">
        <v>14</v>
      </c>
      <c r="B22" s="2">
        <v>2040</v>
      </c>
      <c r="C22" s="5">
        <v>1821</v>
      </c>
      <c r="D22" s="5">
        <v>1715</v>
      </c>
      <c r="E22" s="5">
        <v>1591</v>
      </c>
      <c r="F22" s="5">
        <v>1418</v>
      </c>
      <c r="G22" s="5">
        <v>1441</v>
      </c>
      <c r="H22" s="5">
        <v>1576</v>
      </c>
      <c r="I22" s="5">
        <v>1745</v>
      </c>
      <c r="J22" s="5">
        <v>1737</v>
      </c>
      <c r="K22" s="5">
        <v>1500</v>
      </c>
      <c r="L22" s="5">
        <v>1453</v>
      </c>
      <c r="M22" s="5">
        <v>1646</v>
      </c>
      <c r="N22" s="5">
        <v>1812</v>
      </c>
    </row>
    <row r="23" spans="1:14" x14ac:dyDescent="0.2">
      <c r="A23" s="1" t="s">
        <v>14</v>
      </c>
      <c r="B23" s="2">
        <v>2041</v>
      </c>
      <c r="C23" s="5">
        <v>1830</v>
      </c>
      <c r="D23" s="5">
        <v>1725</v>
      </c>
      <c r="E23" s="5">
        <v>1600</v>
      </c>
      <c r="F23" s="5">
        <v>1426</v>
      </c>
      <c r="G23" s="5">
        <v>1451</v>
      </c>
      <c r="H23" s="5">
        <v>1587</v>
      </c>
      <c r="I23" s="5">
        <v>1756</v>
      </c>
      <c r="J23" s="5">
        <v>1747</v>
      </c>
      <c r="K23" s="5">
        <v>1510</v>
      </c>
      <c r="L23" s="5">
        <v>1462</v>
      </c>
      <c r="M23" s="5">
        <v>1655</v>
      </c>
      <c r="N23" s="5">
        <v>1822</v>
      </c>
    </row>
    <row r="24" spans="1:14" x14ac:dyDescent="0.2">
      <c r="A24" s="1" t="s">
        <v>14</v>
      </c>
      <c r="B24" s="2">
        <v>2042</v>
      </c>
      <c r="C24" s="5">
        <v>1841</v>
      </c>
      <c r="D24" s="5">
        <v>1736</v>
      </c>
      <c r="E24" s="5">
        <v>1610</v>
      </c>
      <c r="F24" s="5">
        <v>1436</v>
      </c>
      <c r="G24" s="5">
        <v>1462</v>
      </c>
      <c r="H24" s="5">
        <v>1598</v>
      </c>
      <c r="I24" s="5">
        <v>1768</v>
      </c>
      <c r="J24" s="5">
        <v>1759</v>
      </c>
      <c r="K24" s="5">
        <v>1521</v>
      </c>
      <c r="L24" s="5">
        <v>1472</v>
      </c>
      <c r="M24" s="5">
        <v>1665</v>
      </c>
      <c r="N24" s="5">
        <v>1833</v>
      </c>
    </row>
    <row r="25" spans="1:14" x14ac:dyDescent="0.2">
      <c r="A25" s="1" t="s">
        <v>14</v>
      </c>
      <c r="B25" s="2">
        <v>2043</v>
      </c>
      <c r="C25" s="5">
        <v>1853</v>
      </c>
      <c r="D25" s="5">
        <v>1747</v>
      </c>
      <c r="E25" s="5">
        <v>1622</v>
      </c>
      <c r="F25" s="5">
        <v>1447</v>
      </c>
      <c r="G25" s="5">
        <v>1474</v>
      </c>
      <c r="H25" s="5">
        <v>1610</v>
      </c>
      <c r="I25" s="5">
        <v>1781</v>
      </c>
      <c r="J25" s="5">
        <v>1772</v>
      </c>
      <c r="K25" s="5">
        <v>1533</v>
      </c>
      <c r="L25" s="5">
        <v>1483</v>
      </c>
      <c r="M25" s="5">
        <v>1677</v>
      </c>
      <c r="N25" s="5">
        <v>1845</v>
      </c>
    </row>
    <row r="26" spans="1:14" x14ac:dyDescent="0.2">
      <c r="A26" s="1" t="s">
        <v>14</v>
      </c>
      <c r="B26" s="2">
        <v>2044</v>
      </c>
      <c r="C26" s="5">
        <v>1867</v>
      </c>
      <c r="D26" s="5">
        <v>1761</v>
      </c>
      <c r="E26" s="5">
        <v>1634</v>
      </c>
      <c r="F26" s="5">
        <v>1460</v>
      </c>
      <c r="G26" s="5">
        <v>1487</v>
      </c>
      <c r="H26" s="5">
        <v>1624</v>
      </c>
      <c r="I26" s="5">
        <v>1795</v>
      </c>
      <c r="J26" s="5">
        <v>1787</v>
      </c>
      <c r="K26" s="5">
        <v>1547</v>
      </c>
      <c r="L26" s="5">
        <v>1496</v>
      </c>
      <c r="M26" s="5">
        <v>1690</v>
      </c>
      <c r="N26" s="5">
        <v>1858</v>
      </c>
    </row>
    <row r="27" spans="1:14" x14ac:dyDescent="0.2">
      <c r="A27" s="1" t="s">
        <v>14</v>
      </c>
      <c r="B27" s="2">
        <v>2045</v>
      </c>
      <c r="C27" s="5">
        <v>1882</v>
      </c>
      <c r="D27" s="5">
        <v>1775</v>
      </c>
      <c r="E27" s="5">
        <v>1649</v>
      </c>
      <c r="F27" s="5">
        <v>1474</v>
      </c>
      <c r="G27" s="5">
        <v>1503</v>
      </c>
      <c r="H27" s="5">
        <v>1640</v>
      </c>
      <c r="I27" s="5">
        <v>1811</v>
      </c>
      <c r="J27" s="5">
        <v>1803</v>
      </c>
      <c r="K27" s="5">
        <v>1562</v>
      </c>
      <c r="L27" s="5">
        <v>1510</v>
      </c>
      <c r="M27" s="5">
        <v>1705</v>
      </c>
      <c r="N27" s="5">
        <v>1873</v>
      </c>
    </row>
    <row r="28" spans="1:14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">
      <c r="A29" s="3" t="s">
        <v>12</v>
      </c>
      <c r="B29" s="4" t="s">
        <v>13</v>
      </c>
      <c r="C29" s="4" t="s">
        <v>0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4" t="s">
        <v>6</v>
      </c>
      <c r="J29" s="4" t="s">
        <v>7</v>
      </c>
      <c r="K29" s="4" t="s">
        <v>8</v>
      </c>
      <c r="L29" s="4" t="s">
        <v>9</v>
      </c>
      <c r="M29" s="4" t="s">
        <v>10</v>
      </c>
      <c r="N29" s="4" t="s">
        <v>11</v>
      </c>
    </row>
    <row r="30" spans="1:14" x14ac:dyDescent="0.2">
      <c r="A30" s="1" t="s">
        <v>26</v>
      </c>
      <c r="B30" s="2">
        <v>2021</v>
      </c>
      <c r="C30" s="16">
        <v>1711.8711592684856</v>
      </c>
      <c r="D30" s="16">
        <v>1611.695430640269</v>
      </c>
      <c r="E30" s="16">
        <v>1492.6027614625918</v>
      </c>
      <c r="F30" s="16">
        <v>1327.6361156490082</v>
      </c>
      <c r="G30" s="16">
        <v>1330.9606424387746</v>
      </c>
      <c r="H30" s="16">
        <v>1460.6907950571908</v>
      </c>
      <c r="I30" s="16">
        <v>1634.1418371410566</v>
      </c>
      <c r="J30" s="16">
        <v>1667.458723371999</v>
      </c>
      <c r="K30" s="16">
        <v>1424.6169183195339</v>
      </c>
      <c r="L30" s="16">
        <v>1402.0577264292772</v>
      </c>
      <c r="M30" s="16">
        <v>1599.1568338403417</v>
      </c>
      <c r="N30" s="16">
        <v>1758.1116465536481</v>
      </c>
    </row>
    <row r="31" spans="1:14" x14ac:dyDescent="0.2">
      <c r="A31" s="1" t="s">
        <v>26</v>
      </c>
      <c r="B31" s="2">
        <v>2022</v>
      </c>
      <c r="C31" s="16">
        <v>1751.2131408155724</v>
      </c>
      <c r="D31" s="16">
        <v>1631.1982160701666</v>
      </c>
      <c r="E31" s="16">
        <v>1523.1811196605861</v>
      </c>
      <c r="F31" s="16">
        <v>1348.1657830616207</v>
      </c>
      <c r="G31" s="16">
        <v>1357.0503999561463</v>
      </c>
      <c r="H31" s="16">
        <v>1491.6417117207536</v>
      </c>
      <c r="I31" s="16">
        <v>1670.2767173208395</v>
      </c>
      <c r="J31" s="16">
        <v>1706.7101864987433</v>
      </c>
      <c r="K31" s="16">
        <v>1455.8399794435684</v>
      </c>
      <c r="L31" s="16">
        <v>1434.2462920018522</v>
      </c>
      <c r="M31" s="16">
        <v>1632.2773939165982</v>
      </c>
      <c r="N31" s="16">
        <v>1797.303484834147</v>
      </c>
    </row>
    <row r="32" spans="1:14" x14ac:dyDescent="0.2">
      <c r="A32" s="1" t="s">
        <v>26</v>
      </c>
      <c r="B32" s="2">
        <v>2023</v>
      </c>
      <c r="C32" s="16">
        <v>1759.4663529924912</v>
      </c>
      <c r="D32" s="16">
        <v>1640.0821187626975</v>
      </c>
      <c r="E32" s="16">
        <v>1530.0557372414864</v>
      </c>
      <c r="F32" s="16">
        <v>1355.468345603186</v>
      </c>
      <c r="G32" s="16">
        <v>1365.638322029243</v>
      </c>
      <c r="H32" s="16">
        <v>1502.3516219357364</v>
      </c>
      <c r="I32" s="16">
        <v>1685.1751626626262</v>
      </c>
      <c r="J32" s="16">
        <v>1720.3554020838246</v>
      </c>
      <c r="K32" s="16">
        <v>1468.6344238460504</v>
      </c>
      <c r="L32" s="16">
        <v>1444.6931013806875</v>
      </c>
      <c r="M32" s="16">
        <v>1645.4108000134167</v>
      </c>
      <c r="N32" s="16">
        <v>1809.6220986979843</v>
      </c>
    </row>
    <row r="33" spans="1:14" x14ac:dyDescent="0.2">
      <c r="A33" s="1" t="s">
        <v>26</v>
      </c>
      <c r="B33" s="2">
        <v>2024</v>
      </c>
      <c r="C33" s="16">
        <v>1762.7175674502898</v>
      </c>
      <c r="D33" s="16">
        <v>1701.8293541701876</v>
      </c>
      <c r="E33" s="16">
        <v>1532.9519725644277</v>
      </c>
      <c r="F33" s="16">
        <v>1358.895639403072</v>
      </c>
      <c r="G33" s="16">
        <v>1369.8678250114892</v>
      </c>
      <c r="H33" s="16">
        <v>1508.2118534423892</v>
      </c>
      <c r="I33" s="16">
        <v>1691.7663873507292</v>
      </c>
      <c r="J33" s="16">
        <v>1726.1284022106622</v>
      </c>
      <c r="K33" s="16">
        <v>1474.3753444331762</v>
      </c>
      <c r="L33" s="16">
        <v>1449.5711982708985</v>
      </c>
      <c r="M33" s="16">
        <v>1650.3998549194068</v>
      </c>
      <c r="N33" s="16">
        <v>1813.7700747862341</v>
      </c>
    </row>
    <row r="34" spans="1:14" x14ac:dyDescent="0.2">
      <c r="A34" s="1" t="s">
        <v>26</v>
      </c>
      <c r="B34" s="2">
        <v>2025</v>
      </c>
      <c r="C34" s="16">
        <v>1775.239737889756</v>
      </c>
      <c r="D34" s="16">
        <v>1654.8824522209463</v>
      </c>
      <c r="E34" s="16">
        <v>1544.9657685767631</v>
      </c>
      <c r="F34" s="16">
        <v>1370.4771274571506</v>
      </c>
      <c r="G34" s="16">
        <v>1382.947702833749</v>
      </c>
      <c r="H34" s="16">
        <v>1523.2602866977295</v>
      </c>
      <c r="I34" s="16">
        <v>1708.4526209046012</v>
      </c>
      <c r="J34" s="16">
        <v>1742.4816284865567</v>
      </c>
      <c r="K34" s="16">
        <v>1488.7359220830569</v>
      </c>
      <c r="L34" s="16">
        <v>1462.8087403589855</v>
      </c>
      <c r="M34" s="16">
        <v>1665.0317153994581</v>
      </c>
      <c r="N34" s="16">
        <v>1827.5759878388903</v>
      </c>
    </row>
    <row r="35" spans="1:14" x14ac:dyDescent="0.2">
      <c r="A35" s="1" t="s">
        <v>26</v>
      </c>
      <c r="B35" s="2">
        <v>2026</v>
      </c>
      <c r="C35" s="16">
        <v>1785.4031575112028</v>
      </c>
      <c r="D35" s="16">
        <v>1664.4157633678462</v>
      </c>
      <c r="E35" s="16">
        <v>1553.8928835103427</v>
      </c>
      <c r="F35" s="16">
        <v>1378.4738719874085</v>
      </c>
      <c r="G35" s="16">
        <v>1392.0055641858769</v>
      </c>
      <c r="H35" s="16">
        <v>1533.2294717026643</v>
      </c>
      <c r="I35" s="16">
        <v>1719.5554416993541</v>
      </c>
      <c r="J35" s="16">
        <v>1753.8097549967956</v>
      </c>
      <c r="K35" s="16">
        <v>1498.4694119695955</v>
      </c>
      <c r="L35" s="16">
        <v>1471.3240914973851</v>
      </c>
      <c r="M35" s="16">
        <v>1674.6205749421365</v>
      </c>
      <c r="N35" s="16">
        <v>1838.0101855180212</v>
      </c>
    </row>
    <row r="36" spans="1:14" x14ac:dyDescent="0.2">
      <c r="A36" s="1" t="s">
        <v>26</v>
      </c>
      <c r="B36" s="2">
        <v>2027</v>
      </c>
      <c r="C36" s="16">
        <v>1794.6202653633829</v>
      </c>
      <c r="D36" s="16">
        <v>1672.9980480678098</v>
      </c>
      <c r="E36" s="16">
        <v>1561.8664959630041</v>
      </c>
      <c r="F36" s="16">
        <v>1385.5118798123165</v>
      </c>
      <c r="G36" s="16">
        <v>1400.1177036833835</v>
      </c>
      <c r="H36" s="16">
        <v>1542.2593346566109</v>
      </c>
      <c r="I36" s="16">
        <v>1729.7269450938379</v>
      </c>
      <c r="J36" s="16">
        <v>1764.2104442907448</v>
      </c>
      <c r="K36" s="16">
        <v>1507.2645500142146</v>
      </c>
      <c r="L36" s="16">
        <v>1478.8871399716033</v>
      </c>
      <c r="M36" s="16">
        <v>1683.2628653759732</v>
      </c>
      <c r="N36" s="16">
        <v>1847.5016939630618</v>
      </c>
    </row>
    <row r="37" spans="1:14" x14ac:dyDescent="0.2">
      <c r="A37" s="1" t="s">
        <v>26</v>
      </c>
      <c r="B37" s="2">
        <v>2028</v>
      </c>
      <c r="C37" s="16">
        <v>1804.8891477472575</v>
      </c>
      <c r="D37" s="16">
        <v>1682.6289319435425</v>
      </c>
      <c r="E37" s="16">
        <v>1570.8858133792608</v>
      </c>
      <c r="F37" s="16">
        <v>1393.5904463151855</v>
      </c>
      <c r="G37" s="16">
        <v>1409.2833228639954</v>
      </c>
      <c r="H37" s="16">
        <v>1552.3486562592198</v>
      </c>
      <c r="I37" s="16">
        <v>1740.9652164589522</v>
      </c>
      <c r="J37" s="16">
        <v>1775.6800277977586</v>
      </c>
      <c r="K37" s="16">
        <v>1517.1183553616979</v>
      </c>
      <c r="L37" s="16">
        <v>1487.494705598979</v>
      </c>
      <c r="M37" s="16">
        <v>1692.9553275182941</v>
      </c>
      <c r="N37" s="16">
        <v>1858.0477110999557</v>
      </c>
    </row>
    <row r="38" spans="1:14" x14ac:dyDescent="0.2">
      <c r="A38" s="1" t="s">
        <v>26</v>
      </c>
      <c r="B38" s="2">
        <v>2029</v>
      </c>
      <c r="C38" s="16">
        <v>1815.2138460123722</v>
      </c>
      <c r="D38" s="16">
        <v>1692.3111119960724</v>
      </c>
      <c r="E38" s="16">
        <v>1579.9542647459091</v>
      </c>
      <c r="F38" s="16">
        <v>1401.7127313489111</v>
      </c>
      <c r="G38" s="16">
        <v>1418.50616555637</v>
      </c>
      <c r="H38" s="16">
        <v>1562.5019705230266</v>
      </c>
      <c r="I38" s="16">
        <v>1752.2759407295084</v>
      </c>
      <c r="J38" s="16">
        <v>1787.2268292588562</v>
      </c>
      <c r="K38" s="16">
        <v>1527.0379518944674</v>
      </c>
      <c r="L38" s="16">
        <v>1496.153766246179</v>
      </c>
      <c r="M38" s="16">
        <v>1702.7050384812958</v>
      </c>
      <c r="N38" s="16">
        <v>1868.6546660347772</v>
      </c>
    </row>
    <row r="39" spans="1:14" x14ac:dyDescent="0.2">
      <c r="A39" s="1" t="s">
        <v>26</v>
      </c>
      <c r="B39" s="2">
        <v>2030</v>
      </c>
      <c r="C39" s="16">
        <v>1825.6020755375534</v>
      </c>
      <c r="D39" s="16">
        <v>1702.0507798111253</v>
      </c>
      <c r="E39" s="16">
        <v>1589.0792550383007</v>
      </c>
      <c r="F39" s="16">
        <v>1409.8857643530264</v>
      </c>
      <c r="G39" s="16">
        <v>1427.7943457762919</v>
      </c>
      <c r="H39" s="16">
        <v>1572.7290706128804</v>
      </c>
      <c r="I39" s="16">
        <v>1763.6710617659685</v>
      </c>
      <c r="J39" s="16">
        <v>1798.8680574977971</v>
      </c>
      <c r="K39" s="16">
        <v>1537.0381026862458</v>
      </c>
      <c r="L39" s="16">
        <v>1504.8787980094587</v>
      </c>
      <c r="M39" s="16">
        <v>1712.5266802632207</v>
      </c>
      <c r="N39" s="16">
        <v>1879.3358155879948</v>
      </c>
    </row>
    <row r="40" spans="1:14" x14ac:dyDescent="0.2">
      <c r="A40" s="1" t="s">
        <v>26</v>
      </c>
      <c r="B40" s="2">
        <v>2031</v>
      </c>
      <c r="C40" s="16">
        <v>1836.0507963931823</v>
      </c>
      <c r="D40" s="16">
        <v>1711.8461281113043</v>
      </c>
      <c r="E40" s="16">
        <v>1598.2580170733218</v>
      </c>
      <c r="F40" s="16">
        <v>1418.1070145442879</v>
      </c>
      <c r="G40" s="16">
        <v>1437.1449224602507</v>
      </c>
      <c r="H40" s="16">
        <v>1583.0258972873378</v>
      </c>
      <c r="I40" s="16">
        <v>1775.144794629944</v>
      </c>
      <c r="J40" s="16">
        <v>1810.59365662861</v>
      </c>
      <c r="K40" s="16">
        <v>1547.1105468684773</v>
      </c>
      <c r="L40" s="16">
        <v>1513.6612689823714</v>
      </c>
      <c r="M40" s="16">
        <v>1722.4114857595946</v>
      </c>
      <c r="N40" s="16">
        <v>1890.0835020719994</v>
      </c>
    </row>
    <row r="41" spans="1:14" x14ac:dyDescent="0.2">
      <c r="A41" s="1" t="s">
        <v>26</v>
      </c>
      <c r="B41" s="2">
        <v>2032</v>
      </c>
      <c r="C41" s="16">
        <v>1847.5616053933536</v>
      </c>
      <c r="D41" s="16">
        <v>1722.6987067636894</v>
      </c>
      <c r="E41" s="16">
        <v>1608.4921511066386</v>
      </c>
      <c r="F41" s="16">
        <v>1427.3780333247289</v>
      </c>
      <c r="G41" s="16">
        <v>1447.559707474272</v>
      </c>
      <c r="H41" s="16">
        <v>1594.394405901367</v>
      </c>
      <c r="I41" s="16">
        <v>1787.6991591468052</v>
      </c>
      <c r="J41" s="16">
        <v>1823.4057625332639</v>
      </c>
      <c r="K41" s="16">
        <v>1558.257276751179</v>
      </c>
      <c r="L41" s="16">
        <v>1523.5029138283321</v>
      </c>
      <c r="M41" s="16">
        <v>1733.3611677351478</v>
      </c>
      <c r="N41" s="16">
        <v>1901.8993918732549</v>
      </c>
    </row>
    <row r="42" spans="1:14" x14ac:dyDescent="0.2">
      <c r="A42" s="1" t="s">
        <v>26</v>
      </c>
      <c r="B42" s="2">
        <v>2033</v>
      </c>
      <c r="C42" s="16">
        <v>1859.1402871113307</v>
      </c>
      <c r="D42" s="16">
        <v>1733.6133862088361</v>
      </c>
      <c r="E42" s="16">
        <v>1618.7873994133329</v>
      </c>
      <c r="F42" s="16">
        <v>1436.7042428847735</v>
      </c>
      <c r="G42" s="16">
        <v>1458.0449592931991</v>
      </c>
      <c r="H42" s="16">
        <v>1605.8418141990037</v>
      </c>
      <c r="I42" s="16">
        <v>1800.342566440682</v>
      </c>
      <c r="J42" s="16">
        <v>1836.3155884716832</v>
      </c>
      <c r="K42" s="16">
        <v>1569.4881952424596</v>
      </c>
      <c r="L42" s="16">
        <v>1533.4132705270647</v>
      </c>
      <c r="M42" s="16">
        <v>1744.385251834424</v>
      </c>
      <c r="N42" s="16">
        <v>1913.7922647834789</v>
      </c>
    </row>
    <row r="43" spans="1:14" x14ac:dyDescent="0.2">
      <c r="A43" s="1" t="s">
        <v>26</v>
      </c>
      <c r="B43" s="2">
        <v>2034</v>
      </c>
      <c r="C43" s="16">
        <v>1870.787535073074</v>
      </c>
      <c r="D43" s="16">
        <v>1744.5911473889139</v>
      </c>
      <c r="E43" s="16">
        <v>1629.144506201058</v>
      </c>
      <c r="F43" s="16">
        <v>1446.0864371137989</v>
      </c>
      <c r="G43" s="16">
        <v>1468.6015996642977</v>
      </c>
      <c r="H43" s="16">
        <v>1617.3689206963486</v>
      </c>
      <c r="I43" s="16">
        <v>1813.0754324798388</v>
      </c>
      <c r="J43" s="16">
        <v>1849.3226449040669</v>
      </c>
      <c r="K43" s="16">
        <v>1580.8030981641521</v>
      </c>
      <c r="L43" s="16">
        <v>1543.3918292633914</v>
      </c>
      <c r="M43" s="16">
        <v>1755.4831625261697</v>
      </c>
      <c r="N43" s="16">
        <v>1925.7617371562899</v>
      </c>
    </row>
    <row r="44" spans="1:14" x14ac:dyDescent="0.2">
      <c r="A44" s="1" t="s">
        <v>26</v>
      </c>
      <c r="B44" s="2">
        <v>2035</v>
      </c>
      <c r="C44" s="16">
        <v>1882.5084459554216</v>
      </c>
      <c r="D44" s="16">
        <v>1755.6364876783543</v>
      </c>
      <c r="E44" s="16">
        <v>1639.5685783876841</v>
      </c>
      <c r="F44" s="16">
        <v>1455.529495271468</v>
      </c>
      <c r="G44" s="16">
        <v>1479.2352413860081</v>
      </c>
      <c r="H44" s="16">
        <v>1628.9820575645203</v>
      </c>
      <c r="I44" s="16">
        <v>1825.9048584796674</v>
      </c>
      <c r="J44" s="16">
        <v>1862.4358789823389</v>
      </c>
      <c r="K44" s="16">
        <v>1592.2100220635818</v>
      </c>
      <c r="L44" s="16">
        <v>1553.4461948309681</v>
      </c>
      <c r="M44" s="16">
        <v>1766.6624398428589</v>
      </c>
      <c r="N44" s="16">
        <v>1937.8148180078765</v>
      </c>
    </row>
    <row r="45" spans="1:14" x14ac:dyDescent="0.2">
      <c r="A45" s="1" t="s">
        <v>26</v>
      </c>
      <c r="B45" s="2">
        <v>2036</v>
      </c>
      <c r="C45" s="16">
        <v>1895.3056838207535</v>
      </c>
      <c r="D45" s="16">
        <v>1767.7520138488476</v>
      </c>
      <c r="E45" s="16">
        <v>1651.0623338803462</v>
      </c>
      <c r="F45" s="16">
        <v>1466.0360756885789</v>
      </c>
      <c r="G45" s="16">
        <v>1490.948951703484</v>
      </c>
      <c r="H45" s="16">
        <v>1641.6845105796838</v>
      </c>
      <c r="I45" s="16">
        <v>1839.8341856097545</v>
      </c>
      <c r="J45" s="16">
        <v>1876.6587966628656</v>
      </c>
      <c r="K45" s="16">
        <v>1604.7122943932545</v>
      </c>
      <c r="L45" s="16">
        <v>1564.5792952837021</v>
      </c>
      <c r="M45" s="16">
        <v>1778.9259226863776</v>
      </c>
      <c r="N45" s="16">
        <v>1950.9542433444651</v>
      </c>
    </row>
    <row r="46" spans="1:14" x14ac:dyDescent="0.2">
      <c r="A46" s="1" t="s">
        <v>26</v>
      </c>
      <c r="B46" s="2">
        <v>2037</v>
      </c>
      <c r="C46" s="16">
        <v>1908.1919706167723</v>
      </c>
      <c r="D46" s="16">
        <v>1779.9487181006389</v>
      </c>
      <c r="E46" s="16">
        <v>1662.6385281410626</v>
      </c>
      <c r="F46" s="16">
        <v>1476.6183435486719</v>
      </c>
      <c r="G46" s="16">
        <v>1502.7566327494801</v>
      </c>
      <c r="H46" s="16">
        <v>1654.492122141749</v>
      </c>
      <c r="I46" s="16">
        <v>1853.8814681464389</v>
      </c>
      <c r="J46" s="16">
        <v>1891.0148823645065</v>
      </c>
      <c r="K46" s="16">
        <v>1617.3308894121849</v>
      </c>
      <c r="L46" s="16">
        <v>1575.8112840989506</v>
      </c>
      <c r="M46" s="16">
        <v>1791.2935916951169</v>
      </c>
      <c r="N46" s="16">
        <v>1964.198436361459</v>
      </c>
    </row>
    <row r="47" spans="1:14" x14ac:dyDescent="0.2">
      <c r="A47" s="1" t="s">
        <v>26</v>
      </c>
      <c r="B47" s="2">
        <v>2038</v>
      </c>
      <c r="C47" s="16">
        <v>1922.1674856310201</v>
      </c>
      <c r="D47" s="16">
        <v>1793.22735592288</v>
      </c>
      <c r="E47" s="16">
        <v>1675.2974740311051</v>
      </c>
      <c r="F47" s="16">
        <v>1488.2767504608412</v>
      </c>
      <c r="G47" s="16">
        <v>1515.6588289535969</v>
      </c>
      <c r="H47" s="16">
        <v>1668.4050916641513</v>
      </c>
      <c r="I47" s="16">
        <v>1869.0461126980965</v>
      </c>
      <c r="J47" s="16">
        <v>1906.5017553271266</v>
      </c>
      <c r="K47" s="16">
        <v>1631.0641057424152</v>
      </c>
      <c r="L47" s="16">
        <v>1588.1400382090371</v>
      </c>
      <c r="M47" s="16">
        <v>1804.7631674893398</v>
      </c>
      <c r="N47" s="16">
        <v>1978.5454882621652</v>
      </c>
    </row>
    <row r="48" spans="1:14" x14ac:dyDescent="0.2">
      <c r="A48" s="1" t="s">
        <v>26</v>
      </c>
      <c r="B48" s="2">
        <v>2039</v>
      </c>
      <c r="C48" s="16">
        <v>1936.2428782314901</v>
      </c>
      <c r="D48" s="16">
        <v>1806.5974534731072</v>
      </c>
      <c r="E48" s="16">
        <v>1688.04995267296</v>
      </c>
      <c r="F48" s="16">
        <v>1500.0216798786876</v>
      </c>
      <c r="G48" s="16">
        <v>1528.667406560905</v>
      </c>
      <c r="H48" s="16">
        <v>1682.4367069777402</v>
      </c>
      <c r="I48" s="16">
        <v>1884.3427970366977</v>
      </c>
      <c r="J48" s="16">
        <v>1922.1376716370755</v>
      </c>
      <c r="K48" s="16">
        <v>1644.9285089564885</v>
      </c>
      <c r="L48" s="16">
        <v>1600.5812356748847</v>
      </c>
      <c r="M48" s="16">
        <v>1818.3500599940385</v>
      </c>
      <c r="N48" s="16">
        <v>1993.0096800657734</v>
      </c>
    </row>
    <row r="49" spans="1:14" x14ac:dyDescent="0.2">
      <c r="A49" s="1" t="s">
        <v>26</v>
      </c>
      <c r="B49" s="2">
        <v>2040</v>
      </c>
      <c r="C49" s="16">
        <v>1951.4228344992139</v>
      </c>
      <c r="D49" s="16">
        <v>1821.0636201603991</v>
      </c>
      <c r="E49" s="16">
        <v>1701.9008357159873</v>
      </c>
      <c r="F49" s="16">
        <v>1512.8579417799772</v>
      </c>
      <c r="G49" s="16">
        <v>1542.7879030342822</v>
      </c>
      <c r="H49" s="16">
        <v>1697.5928640953944</v>
      </c>
      <c r="I49" s="16">
        <v>1900.7774349382237</v>
      </c>
      <c r="J49" s="16">
        <v>1938.9288342138755</v>
      </c>
      <c r="K49" s="16">
        <v>1659.9300879907732</v>
      </c>
      <c r="L49" s="16">
        <v>1614.1401711146841</v>
      </c>
      <c r="M49" s="16">
        <v>1833.0592960101287</v>
      </c>
      <c r="N49" s="16">
        <v>2008.5957902358598</v>
      </c>
    </row>
    <row r="50" spans="1:14" x14ac:dyDescent="0.2">
      <c r="A50" s="1" t="s">
        <v>26</v>
      </c>
      <c r="B50" s="2">
        <v>2041</v>
      </c>
      <c r="C50" s="16">
        <v>1967.7351990957693</v>
      </c>
      <c r="D50" s="16">
        <v>1836.6504195212672</v>
      </c>
      <c r="E50" s="16">
        <v>1716.878288723329</v>
      </c>
      <c r="F50" s="16">
        <v>1526.8126328674387</v>
      </c>
      <c r="G50" s="16">
        <v>1558.0511743458712</v>
      </c>
      <c r="H50" s="16">
        <v>1713.9083715568663</v>
      </c>
      <c r="I50" s="16">
        <v>1918.3889250507939</v>
      </c>
      <c r="J50" s="16">
        <v>1956.9247430208213</v>
      </c>
      <c r="K50" s="16">
        <v>1676.1135355636266</v>
      </c>
      <c r="L50" s="16">
        <v>1628.8595678882343</v>
      </c>
      <c r="M50" s="16">
        <v>1848.9329039980844</v>
      </c>
      <c r="N50" s="16">
        <v>2025.3425532029426</v>
      </c>
    </row>
    <row r="51" spans="1:14" x14ac:dyDescent="0.2">
      <c r="A51" s="1" t="s">
        <v>26</v>
      </c>
      <c r="B51" s="2">
        <v>2042</v>
      </c>
      <c r="C51" s="16">
        <v>1985.1782958645554</v>
      </c>
      <c r="D51" s="16">
        <v>1853.3573367051533</v>
      </c>
      <c r="E51" s="16">
        <v>1732.9809698789963</v>
      </c>
      <c r="F51" s="16">
        <v>1541.8847682362043</v>
      </c>
      <c r="G51" s="16">
        <v>1574.456219007775</v>
      </c>
      <c r="H51" s="16">
        <v>1731.3813708466037</v>
      </c>
      <c r="I51" s="16">
        <v>1937.1737606616853</v>
      </c>
      <c r="J51" s="16">
        <v>1976.1183491344877</v>
      </c>
      <c r="K51" s="16">
        <v>1693.4733643818647</v>
      </c>
      <c r="L51" s="16">
        <v>1644.7333401954465</v>
      </c>
      <c r="M51" s="16">
        <v>1865.9644121024241</v>
      </c>
      <c r="N51" s="16">
        <v>2043.2442043490969</v>
      </c>
    </row>
    <row r="52" spans="1:14" x14ac:dyDescent="0.2">
      <c r="A52" s="1" t="s">
        <v>26</v>
      </c>
      <c r="B52" s="2">
        <v>2043</v>
      </c>
      <c r="C52" s="16">
        <v>2003.7744235152697</v>
      </c>
      <c r="D52" s="16">
        <v>1871.2045847330905</v>
      </c>
      <c r="E52" s="16">
        <v>1750.2317077982891</v>
      </c>
      <c r="F52" s="16">
        <v>1558.0965316274908</v>
      </c>
      <c r="G52" s="16">
        <v>1592.0283781682726</v>
      </c>
      <c r="H52" s="16">
        <v>1750.0400232957036</v>
      </c>
      <c r="I52" s="16">
        <v>1957.1625536038925</v>
      </c>
      <c r="J52" s="16">
        <v>1996.5472298768505</v>
      </c>
      <c r="K52" s="16">
        <v>1712.0440744511291</v>
      </c>
      <c r="L52" s="16">
        <v>1661.794009010775</v>
      </c>
      <c r="M52" s="16">
        <v>1884.1854369275554</v>
      </c>
      <c r="N52" s="16">
        <v>2062.3299129265147</v>
      </c>
    </row>
    <row r="53" spans="1:14" x14ac:dyDescent="0.2">
      <c r="A53" s="1" t="s">
        <v>26</v>
      </c>
      <c r="B53" s="2">
        <v>2044</v>
      </c>
      <c r="C53" s="16">
        <v>2024.5318186343102</v>
      </c>
      <c r="D53" s="16">
        <v>1891.2003487877921</v>
      </c>
      <c r="E53" s="16">
        <v>1769.6393075004573</v>
      </c>
      <c r="F53" s="16">
        <v>1576.4567564347371</v>
      </c>
      <c r="G53" s="16">
        <v>1611.7779030283989</v>
      </c>
      <c r="H53" s="16">
        <v>1770.8951443168462</v>
      </c>
      <c r="I53" s="16">
        <v>1979.3659155025869</v>
      </c>
      <c r="J53" s="16">
        <v>2019.2224754648662</v>
      </c>
      <c r="K53" s="16">
        <v>1732.836666890878</v>
      </c>
      <c r="L53" s="16">
        <v>1681.0512468974805</v>
      </c>
      <c r="M53" s="16">
        <v>1904.6048518553439</v>
      </c>
      <c r="N53" s="16">
        <v>2083.6079319580267</v>
      </c>
    </row>
    <row r="54" spans="1:14" x14ac:dyDescent="0.2">
      <c r="A54" s="1" t="s">
        <v>26</v>
      </c>
      <c r="B54" s="2">
        <v>2045</v>
      </c>
      <c r="C54" s="16">
        <v>2046.5107219256795</v>
      </c>
      <c r="D54" s="16">
        <v>1912.3987036136054</v>
      </c>
      <c r="E54" s="16">
        <v>1790.2653459588987</v>
      </c>
      <c r="F54" s="16">
        <v>1596.0252475333632</v>
      </c>
      <c r="G54" s="16">
        <v>1632.7729640307821</v>
      </c>
      <c r="H54" s="16">
        <v>1793.0229312205154</v>
      </c>
      <c r="I54" s="16">
        <v>2002.8674118690351</v>
      </c>
      <c r="J54" s="16">
        <v>2043.2484814675352</v>
      </c>
      <c r="K54" s="16">
        <v>1754.9465617420101</v>
      </c>
      <c r="L54" s="16">
        <v>1701.5956464818873</v>
      </c>
      <c r="M54" s="16">
        <v>1926.3108453328348</v>
      </c>
      <c r="N54" s="16">
        <v>2106.1592943188871</v>
      </c>
    </row>
    <row r="55" spans="1:14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">
      <c r="A56" s="3" t="s">
        <v>12</v>
      </c>
      <c r="B56" s="4" t="s">
        <v>13</v>
      </c>
      <c r="C56" s="4" t="s">
        <v>0</v>
      </c>
      <c r="D56" s="4" t="s">
        <v>1</v>
      </c>
      <c r="E56" s="4" t="s">
        <v>2</v>
      </c>
      <c r="F56" s="4" t="s">
        <v>3</v>
      </c>
      <c r="G56" s="4" t="s">
        <v>4</v>
      </c>
      <c r="H56" s="4" t="s">
        <v>5</v>
      </c>
      <c r="I56" s="4" t="s">
        <v>6</v>
      </c>
      <c r="J56" s="4" t="s">
        <v>7</v>
      </c>
      <c r="K56" s="4" t="s">
        <v>8</v>
      </c>
      <c r="L56" s="4" t="s">
        <v>9</v>
      </c>
      <c r="M56" s="4" t="s">
        <v>10</v>
      </c>
      <c r="N56" s="4" t="s">
        <v>11</v>
      </c>
    </row>
    <row r="57" spans="1:14" x14ac:dyDescent="0.2">
      <c r="A57" s="1" t="s">
        <v>25</v>
      </c>
      <c r="B57" s="2">
        <v>2021</v>
      </c>
      <c r="C57" s="16">
        <v>1711.8711592684856</v>
      </c>
      <c r="D57" s="16">
        <v>1611.695430640269</v>
      </c>
      <c r="E57" s="16">
        <v>1492.6027614625918</v>
      </c>
      <c r="F57" s="16">
        <v>1327.6361156490082</v>
      </c>
      <c r="G57" s="16">
        <v>1330.9606424387746</v>
      </c>
      <c r="H57" s="16">
        <v>1408.5112590573231</v>
      </c>
      <c r="I57" s="16">
        <v>1576.0858550103551</v>
      </c>
      <c r="J57" s="16">
        <v>1608.0244842008842</v>
      </c>
      <c r="K57" s="16">
        <v>1374.0179506552149</v>
      </c>
      <c r="L57" s="16">
        <v>1352.6600231299465</v>
      </c>
      <c r="M57" s="16">
        <v>1543.0292121686311</v>
      </c>
      <c r="N57" s="16">
        <v>1696.6973688899063</v>
      </c>
    </row>
    <row r="58" spans="1:14" x14ac:dyDescent="0.2">
      <c r="A58" s="1" t="s">
        <v>25</v>
      </c>
      <c r="B58" s="2">
        <v>2022</v>
      </c>
      <c r="C58" s="16">
        <v>1698.5347872095099</v>
      </c>
      <c r="D58" s="16">
        <v>1581.9294005387803</v>
      </c>
      <c r="E58" s="16">
        <v>1477.3292192837894</v>
      </c>
      <c r="F58" s="16">
        <v>1307.4904245606542</v>
      </c>
      <c r="G58" s="16">
        <v>1315.7608448003327</v>
      </c>
      <c r="H58" s="16">
        <v>1394.2521218530578</v>
      </c>
      <c r="I58" s="16">
        <v>1561.5964630723286</v>
      </c>
      <c r="J58" s="16">
        <v>1595.422255316091</v>
      </c>
      <c r="K58" s="16">
        <v>1361.2334034489536</v>
      </c>
      <c r="L58" s="16">
        <v>1341.7575340293329</v>
      </c>
      <c r="M58" s="16">
        <v>1527.401132450846</v>
      </c>
      <c r="N58" s="16">
        <v>1682.4293406140691</v>
      </c>
    </row>
    <row r="59" spans="1:14" x14ac:dyDescent="0.2">
      <c r="A59" s="1" t="s">
        <v>25</v>
      </c>
      <c r="B59" s="2">
        <v>2023</v>
      </c>
      <c r="C59" s="16">
        <v>1696.13653706476</v>
      </c>
      <c r="D59" s="16">
        <v>1580.8236212119009</v>
      </c>
      <c r="E59" s="16">
        <v>1474.9489319935235</v>
      </c>
      <c r="F59" s="16">
        <v>1306.5412514940042</v>
      </c>
      <c r="G59" s="16">
        <v>1315.9579677727813</v>
      </c>
      <c r="H59" s="16">
        <v>1395.4755540772376</v>
      </c>
      <c r="I59" s="16">
        <v>1565.7854649303647</v>
      </c>
      <c r="J59" s="16">
        <v>1598.2108107148463</v>
      </c>
      <c r="K59" s="16">
        <v>1364.6943004457144</v>
      </c>
      <c r="L59" s="16">
        <v>1343.2486413140271</v>
      </c>
      <c r="M59" s="16">
        <v>1530.2971372244015</v>
      </c>
      <c r="N59" s="16">
        <v>1683.6914676251995</v>
      </c>
    </row>
    <row r="60" spans="1:14" x14ac:dyDescent="0.2">
      <c r="A60" s="1" t="s">
        <v>25</v>
      </c>
      <c r="B60" s="2">
        <v>2024</v>
      </c>
      <c r="C60" s="16">
        <v>1688.9813915074383</v>
      </c>
      <c r="D60" s="16">
        <v>1630.4316170153616</v>
      </c>
      <c r="E60" s="16">
        <v>1468.7967773679266</v>
      </c>
      <c r="F60" s="16">
        <v>1301.9143025292306</v>
      </c>
      <c r="G60" s="16">
        <v>1311.950683599161</v>
      </c>
      <c r="H60" s="16">
        <v>1392.3170199304629</v>
      </c>
      <c r="I60" s="16">
        <v>1562.2785143390502</v>
      </c>
      <c r="J60" s="16">
        <v>1593.716166446475</v>
      </c>
      <c r="K60" s="16">
        <v>1361.6575223790694</v>
      </c>
      <c r="L60" s="16">
        <v>1339.6179913096826</v>
      </c>
      <c r="M60" s="16">
        <v>1525.6643403847065</v>
      </c>
      <c r="N60" s="16">
        <v>1677.3789060725096</v>
      </c>
    </row>
    <row r="61" spans="1:14" x14ac:dyDescent="0.2">
      <c r="A61" s="1" t="s">
        <v>25</v>
      </c>
      <c r="B61" s="2">
        <v>2025</v>
      </c>
      <c r="C61" s="16">
        <v>1690.6631979710098</v>
      </c>
      <c r="D61" s="16">
        <v>1575.7579547620787</v>
      </c>
      <c r="E61" s="16">
        <v>1471.32550459342</v>
      </c>
      <c r="F61" s="16">
        <v>1305.0190128098143</v>
      </c>
      <c r="G61" s="16">
        <v>1316.350244043877</v>
      </c>
      <c r="H61" s="16">
        <v>1397.5149151861183</v>
      </c>
      <c r="I61" s="16">
        <v>1567.9610010455272</v>
      </c>
      <c r="J61" s="16">
        <v>1598.8893021203703</v>
      </c>
      <c r="K61" s="16">
        <v>1366.4610444552768</v>
      </c>
      <c r="L61" s="16">
        <v>1343.6024900478742</v>
      </c>
      <c r="M61" s="16">
        <v>1529.8313827930422</v>
      </c>
      <c r="N61" s="16">
        <v>1679.9614802783058</v>
      </c>
    </row>
    <row r="62" spans="1:14" x14ac:dyDescent="0.2">
      <c r="A62" s="1" t="s">
        <v>25</v>
      </c>
      <c r="B62" s="2">
        <v>2026</v>
      </c>
      <c r="C62" s="16">
        <v>1690.0270571995795</v>
      </c>
      <c r="D62" s="16">
        <v>1575.1877706357911</v>
      </c>
      <c r="E62" s="16">
        <v>1470.8485929493277</v>
      </c>
      <c r="F62" s="16">
        <v>1304.6562031849496</v>
      </c>
      <c r="G62" s="16">
        <v>1316.843887414052</v>
      </c>
      <c r="H62" s="16">
        <v>1397.961253801775</v>
      </c>
      <c r="I62" s="16">
        <v>1568.425353217784</v>
      </c>
      <c r="J62" s="16">
        <v>1599.3441530457203</v>
      </c>
      <c r="K62" s="16">
        <v>1366.9340810428812</v>
      </c>
      <c r="L62" s="16">
        <v>1343.1906781255364</v>
      </c>
      <c r="M62" s="16">
        <v>1529.2965010610503</v>
      </c>
      <c r="N62" s="16">
        <v>1679.3435435911927</v>
      </c>
    </row>
    <row r="63" spans="1:14" x14ac:dyDescent="0.2">
      <c r="A63" s="1" t="s">
        <v>25</v>
      </c>
      <c r="B63" s="2">
        <v>2027</v>
      </c>
      <c r="C63" s="16">
        <v>1688.3872002790695</v>
      </c>
      <c r="D63" s="16">
        <v>1573.6136248743003</v>
      </c>
      <c r="E63" s="16">
        <v>1469.3681680232939</v>
      </c>
      <c r="F63" s="16">
        <v>1303.2896551089832</v>
      </c>
      <c r="G63" s="16">
        <v>1316.3321689916863</v>
      </c>
      <c r="H63" s="16">
        <v>1397.3991849283427</v>
      </c>
      <c r="I63" s="16">
        <v>1567.88233475333</v>
      </c>
      <c r="J63" s="16">
        <v>1598.7936801462311</v>
      </c>
      <c r="K63" s="16">
        <v>1366.4013146039338</v>
      </c>
      <c r="L63" s="16">
        <v>1341.7752854553362</v>
      </c>
      <c r="M63" s="16">
        <v>1527.7584957278536</v>
      </c>
      <c r="N63" s="16">
        <v>1677.7223644931457</v>
      </c>
    </row>
    <row r="64" spans="1:14" x14ac:dyDescent="0.2">
      <c r="A64" s="1" t="s">
        <v>25</v>
      </c>
      <c r="B64" s="2">
        <v>2028</v>
      </c>
      <c r="C64" s="16">
        <v>1687.7458486372798</v>
      </c>
      <c r="D64" s="16">
        <v>1573.0373290676287</v>
      </c>
      <c r="E64" s="16">
        <v>1468.8854959172397</v>
      </c>
      <c r="F64" s="16">
        <v>1302.9208282836457</v>
      </c>
      <c r="G64" s="16">
        <v>1316.8164858962236</v>
      </c>
      <c r="H64" s="16">
        <v>1397.8321872137972</v>
      </c>
      <c r="I64" s="16">
        <v>1568.3346483478474</v>
      </c>
      <c r="J64" s="16">
        <v>1599.2390927924653</v>
      </c>
      <c r="K64" s="16">
        <v>1366.8643953907188</v>
      </c>
      <c r="L64" s="16">
        <v>1341.3575963298704</v>
      </c>
      <c r="M64" s="16">
        <v>1527.2184472217082</v>
      </c>
      <c r="N64" s="16">
        <v>1677.0991930500154</v>
      </c>
    </row>
    <row r="65" spans="1:14" x14ac:dyDescent="0.2">
      <c r="A65" s="1" t="s">
        <v>25</v>
      </c>
      <c r="B65" s="2">
        <v>2029</v>
      </c>
      <c r="C65" s="16">
        <v>1687.0992870872215</v>
      </c>
      <c r="D65" s="16">
        <v>1572.4548308890569</v>
      </c>
      <c r="E65" s="16">
        <v>1468.3971440676021</v>
      </c>
      <c r="F65" s="16">
        <v>1302.5460805469731</v>
      </c>
      <c r="G65" s="16">
        <v>1317.2931141696497</v>
      </c>
      <c r="H65" s="16">
        <v>1398.2534647494072</v>
      </c>
      <c r="I65" s="16">
        <v>1568.7766128257933</v>
      </c>
      <c r="J65" s="16">
        <v>1599.6768574527025</v>
      </c>
      <c r="K65" s="16">
        <v>1367.3191977127262</v>
      </c>
      <c r="L65" s="16">
        <v>1340.9341455558233</v>
      </c>
      <c r="M65" s="16">
        <v>1526.6732633627578</v>
      </c>
      <c r="N65" s="16">
        <v>1676.4707300978805</v>
      </c>
    </row>
    <row r="66" spans="1:14" x14ac:dyDescent="0.2">
      <c r="A66" s="1" t="s">
        <v>25</v>
      </c>
      <c r="B66" s="2">
        <v>2030</v>
      </c>
      <c r="C66" s="16">
        <v>1686.4402604930356</v>
      </c>
      <c r="D66" s="16">
        <v>1571.8571019254589</v>
      </c>
      <c r="E66" s="16">
        <v>1467.8955644631305</v>
      </c>
      <c r="F66" s="16">
        <v>1302.1573315234546</v>
      </c>
      <c r="G66" s="16">
        <v>1317.7537683386975</v>
      </c>
      <c r="H66" s="16">
        <v>1398.6486159206529</v>
      </c>
      <c r="I66" s="16">
        <v>1569.1960529794521</v>
      </c>
      <c r="J66" s="16">
        <v>1600.0988702063385</v>
      </c>
      <c r="K66" s="16">
        <v>1367.7565807312469</v>
      </c>
      <c r="L66" s="16">
        <v>1340.4971615234854</v>
      </c>
      <c r="M66" s="16">
        <v>1526.115884300995</v>
      </c>
      <c r="N66" s="16">
        <v>1675.8296158857315</v>
      </c>
    </row>
    <row r="67" spans="1:14" x14ac:dyDescent="0.2">
      <c r="A67" s="1" t="s">
        <v>25</v>
      </c>
      <c r="B67" s="2">
        <v>2031</v>
      </c>
      <c r="C67" s="16">
        <v>1685.7721708931547</v>
      </c>
      <c r="D67" s="16">
        <v>1571.2490712405352</v>
      </c>
      <c r="E67" s="16">
        <v>1467.3843348519317</v>
      </c>
      <c r="F67" s="16">
        <v>1301.7586381615045</v>
      </c>
      <c r="G67" s="16">
        <v>1318.2023932533004</v>
      </c>
      <c r="H67" s="16">
        <v>1399.026629770362</v>
      </c>
      <c r="I67" s="16">
        <v>1569.6000842833275</v>
      </c>
      <c r="J67" s="16">
        <v>1600.5086957512044</v>
      </c>
      <c r="K67" s="16">
        <v>1368.1811219675453</v>
      </c>
      <c r="L67" s="16">
        <v>1340.0503074587198</v>
      </c>
      <c r="M67" s="16">
        <v>1525.5494716170087</v>
      </c>
      <c r="N67" s="16">
        <v>1675.1793895806691</v>
      </c>
    </row>
    <row r="68" spans="1:14" x14ac:dyDescent="0.2">
      <c r="A68" s="1" t="s">
        <v>25</v>
      </c>
      <c r="B68" s="2">
        <v>2032</v>
      </c>
      <c r="C68" s="16">
        <v>1686.0938312629969</v>
      </c>
      <c r="D68" s="16">
        <v>1571.629556154975</v>
      </c>
      <c r="E68" s="16">
        <v>1467.8622285142546</v>
      </c>
      <c r="F68" s="16">
        <v>1302.3487867226909</v>
      </c>
      <c r="G68" s="16">
        <v>1319.6376427248495</v>
      </c>
      <c r="H68" s="16">
        <v>1400.3860662026923</v>
      </c>
      <c r="I68" s="16">
        <v>1570.9872876558966</v>
      </c>
      <c r="J68" s="16">
        <v>1601.9049013681699</v>
      </c>
      <c r="K68" s="16">
        <v>1369.5914332349271</v>
      </c>
      <c r="L68" s="16">
        <v>1340.5923159003949</v>
      </c>
      <c r="M68" s="16">
        <v>1525.9728086932278</v>
      </c>
      <c r="N68" s="16">
        <v>1675.5188828280568</v>
      </c>
    </row>
    <row r="69" spans="1:14" x14ac:dyDescent="0.2">
      <c r="A69" s="1" t="s">
        <v>25</v>
      </c>
      <c r="B69" s="2">
        <v>2033</v>
      </c>
      <c r="C69" s="16">
        <v>1686.4000066774602</v>
      </c>
      <c r="D69" s="16">
        <v>1571.9925319968363</v>
      </c>
      <c r="E69" s="16">
        <v>1468.3237131974333</v>
      </c>
      <c r="F69" s="16">
        <v>1302.9220749984975</v>
      </c>
      <c r="G69" s="16">
        <v>1321.0535111830261</v>
      </c>
      <c r="H69" s="16">
        <v>1401.7177078106827</v>
      </c>
      <c r="I69" s="16">
        <v>1572.3495851548053</v>
      </c>
      <c r="J69" s="16">
        <v>1603.2815455153659</v>
      </c>
      <c r="K69" s="16">
        <v>1370.9810420271135</v>
      </c>
      <c r="L69" s="16">
        <v>1341.117571018216</v>
      </c>
      <c r="M69" s="16">
        <v>1526.3807449152368</v>
      </c>
      <c r="N69" s="16">
        <v>1675.8428147288089</v>
      </c>
    </row>
    <row r="70" spans="1:14" x14ac:dyDescent="0.2">
      <c r="A70" s="1" t="s">
        <v>25</v>
      </c>
      <c r="B70" s="2">
        <v>2034</v>
      </c>
      <c r="C70" s="16">
        <v>1686.6904653731383</v>
      </c>
      <c r="D70" s="16">
        <v>1572.3380959196979</v>
      </c>
      <c r="E70" s="16">
        <v>1468.7685927936855</v>
      </c>
      <c r="F70" s="16">
        <v>1303.4783993366348</v>
      </c>
      <c r="G70" s="16">
        <v>1322.4497472182077</v>
      </c>
      <c r="H70" s="16">
        <v>1403.0224163644596</v>
      </c>
      <c r="I70" s="16">
        <v>1573.6874238893356</v>
      </c>
      <c r="J70" s="16">
        <v>1604.6381856973239</v>
      </c>
      <c r="K70" s="16">
        <v>1372.3498029081511</v>
      </c>
      <c r="L70" s="16">
        <v>1341.6258278897974</v>
      </c>
      <c r="M70" s="16">
        <v>1526.7729525637055</v>
      </c>
      <c r="N70" s="16">
        <v>1676.1510090072252</v>
      </c>
    </row>
    <row r="71" spans="1:14" x14ac:dyDescent="0.2">
      <c r="A71" s="1" t="s">
        <v>25</v>
      </c>
      <c r="B71" s="2">
        <v>2035</v>
      </c>
      <c r="C71" s="16">
        <v>1686.9607352615324</v>
      </c>
      <c r="D71" s="16">
        <v>1572.661294521705</v>
      </c>
      <c r="E71" s="16">
        <v>1469.1921622381292</v>
      </c>
      <c r="F71" s="16">
        <v>1304.0129601807962</v>
      </c>
      <c r="G71" s="16">
        <v>1323.8212137116484</v>
      </c>
      <c r="H71" s="16">
        <v>1404.2929782403803</v>
      </c>
      <c r="I71" s="16">
        <v>1574.9943210111251</v>
      </c>
      <c r="J71" s="16">
        <v>1605.9696411680511</v>
      </c>
      <c r="K71" s="16">
        <v>1373.692247330732</v>
      </c>
      <c r="L71" s="16">
        <v>1342.1122832508472</v>
      </c>
      <c r="M71" s="16">
        <v>1527.1449754900577</v>
      </c>
      <c r="N71" s="16">
        <v>1676.4389850044784</v>
      </c>
    </row>
    <row r="72" spans="1:14" x14ac:dyDescent="0.2">
      <c r="A72" s="1" t="s">
        <v>25</v>
      </c>
      <c r="B72" s="2">
        <v>2036</v>
      </c>
      <c r="C72" s="16">
        <v>1688.2087430901499</v>
      </c>
      <c r="D72" s="16">
        <v>1573.9600786605188</v>
      </c>
      <c r="E72" s="16">
        <v>1470.5922643801459</v>
      </c>
      <c r="F72" s="16">
        <v>1305.5236229073903</v>
      </c>
      <c r="G72" s="16">
        <v>1326.1655156798904</v>
      </c>
      <c r="H72" s="16">
        <v>1406.5268818189356</v>
      </c>
      <c r="I72" s="16">
        <v>1577.2677960704743</v>
      </c>
      <c r="J72" s="16">
        <v>1608.2733738840952</v>
      </c>
      <c r="K72" s="16">
        <v>1376.0059127260363</v>
      </c>
      <c r="L72" s="16">
        <v>1343.5747021976556</v>
      </c>
      <c r="M72" s="16">
        <v>1528.4946774570767</v>
      </c>
      <c r="N72" s="16">
        <v>1677.7047040137111</v>
      </c>
    </row>
    <row r="73" spans="1:14" x14ac:dyDescent="0.2">
      <c r="A73" s="1" t="s">
        <v>25</v>
      </c>
      <c r="B73" s="2">
        <v>2037</v>
      </c>
      <c r="C73" s="16">
        <v>1689.4228329511388</v>
      </c>
      <c r="D73" s="16">
        <v>1575.2213079261533</v>
      </c>
      <c r="E73" s="16">
        <v>1471.9566052344355</v>
      </c>
      <c r="F73" s="16">
        <v>1306.9977737539543</v>
      </c>
      <c r="G73" s="16">
        <v>1328.4692449438401</v>
      </c>
      <c r="H73" s="16">
        <v>1408.7045429987725</v>
      </c>
      <c r="I73" s="16">
        <v>1579.4904629349619</v>
      </c>
      <c r="J73" s="16">
        <v>1610.5359824656855</v>
      </c>
      <c r="K73" s="16">
        <v>1378.2764487197308</v>
      </c>
      <c r="L73" s="16">
        <v>1345.0005486360387</v>
      </c>
      <c r="M73" s="16">
        <v>1529.81049626343</v>
      </c>
      <c r="N73" s="16">
        <v>1678.9364546800018</v>
      </c>
    </row>
    <row r="74" spans="1:14" x14ac:dyDescent="0.2">
      <c r="A74" s="1" t="s">
        <v>25</v>
      </c>
      <c r="B74" s="2">
        <v>2038</v>
      </c>
      <c r="C74" s="16">
        <v>1691.6034581531833</v>
      </c>
      <c r="D74" s="16">
        <v>1577.446058377358</v>
      </c>
      <c r="E74" s="16">
        <v>1474.2857042477253</v>
      </c>
      <c r="F74" s="16">
        <v>1309.4360899540895</v>
      </c>
      <c r="G74" s="16">
        <v>1331.7328546508525</v>
      </c>
      <c r="H74" s="16">
        <v>1411.8285897861097</v>
      </c>
      <c r="I74" s="16">
        <v>1582.6641735689739</v>
      </c>
      <c r="J74" s="16">
        <v>1613.7576516926317</v>
      </c>
      <c r="K74" s="16">
        <v>1381.5045426004517</v>
      </c>
      <c r="L74" s="16">
        <v>1347.3902695691759</v>
      </c>
      <c r="M74" s="16">
        <v>1532.0927128256671</v>
      </c>
      <c r="N74" s="16">
        <v>1681.1347808936298</v>
      </c>
    </row>
    <row r="75" spans="1:14" x14ac:dyDescent="0.2">
      <c r="A75" s="1" t="s">
        <v>25</v>
      </c>
      <c r="B75" s="2">
        <v>2039</v>
      </c>
      <c r="C75" s="16">
        <v>1693.7411292383488</v>
      </c>
      <c r="D75" s="16">
        <v>1579.6239321384501</v>
      </c>
      <c r="E75" s="16">
        <v>1476.5695584910929</v>
      </c>
      <c r="F75" s="16">
        <v>1311.8283752519833</v>
      </c>
      <c r="G75" s="16">
        <v>1334.9453468180645</v>
      </c>
      <c r="H75" s="16">
        <v>1414.884034386853</v>
      </c>
      <c r="I75" s="16">
        <v>1585.7753768644634</v>
      </c>
      <c r="J75" s="16">
        <v>1616.927260711278</v>
      </c>
      <c r="K75" s="16">
        <v>1384.6785357369349</v>
      </c>
      <c r="L75" s="16">
        <v>1349.7336076308306</v>
      </c>
      <c r="M75" s="16">
        <v>1534.3318120455783</v>
      </c>
      <c r="N75" s="16">
        <v>1683.2901964401401</v>
      </c>
    </row>
    <row r="76" spans="1:14" x14ac:dyDescent="0.2">
      <c r="A76" s="1" t="s">
        <v>25</v>
      </c>
      <c r="B76" s="2">
        <v>2040</v>
      </c>
      <c r="C76" s="16">
        <v>1696.832125219172</v>
      </c>
      <c r="D76" s="16">
        <v>1582.7512562206311</v>
      </c>
      <c r="E76" s="16">
        <v>1479.8042460840661</v>
      </c>
      <c r="F76" s="16">
        <v>1315.1707257779492</v>
      </c>
      <c r="G76" s="16">
        <v>1339.1022874910034</v>
      </c>
      <c r="H76" s="16">
        <v>1418.866257754994</v>
      </c>
      <c r="I76" s="16">
        <v>1589.8195490163471</v>
      </c>
      <c r="J76" s="16">
        <v>1621.0401633065082</v>
      </c>
      <c r="K76" s="16">
        <v>1388.7938779305357</v>
      </c>
      <c r="L76" s="16">
        <v>1353.0264694606442</v>
      </c>
      <c r="M76" s="16">
        <v>1537.5239285388077</v>
      </c>
      <c r="N76" s="16">
        <v>1686.3990447495466</v>
      </c>
    </row>
    <row r="77" spans="1:14" x14ac:dyDescent="0.2">
      <c r="A77" s="1" t="s">
        <v>25</v>
      </c>
      <c r="B77" s="2">
        <v>2041</v>
      </c>
      <c r="C77" s="16">
        <v>1700.8509623925534</v>
      </c>
      <c r="D77" s="16">
        <v>1586.7997257278253</v>
      </c>
      <c r="E77" s="16">
        <v>1483.962866661946</v>
      </c>
      <c r="F77" s="16">
        <v>1319.4355903673606</v>
      </c>
      <c r="G77" s="16">
        <v>1344.1741318602294</v>
      </c>
      <c r="H77" s="16">
        <v>1423.7337783580397</v>
      </c>
      <c r="I77" s="16">
        <v>1594.7595408140064</v>
      </c>
      <c r="J77" s="16">
        <v>1626.0666683360823</v>
      </c>
      <c r="K77" s="16">
        <v>1393.8191222024991</v>
      </c>
      <c r="L77" s="16">
        <v>1357.2412787602516</v>
      </c>
      <c r="M77" s="16">
        <v>1541.6435882385049</v>
      </c>
      <c r="N77" s="16">
        <v>1690.4358005533497</v>
      </c>
    </row>
    <row r="78" spans="1:14" x14ac:dyDescent="0.2">
      <c r="A78" s="1" t="s">
        <v>25</v>
      </c>
      <c r="B78" s="2">
        <v>2042</v>
      </c>
      <c r="C78" s="16">
        <v>1705.8002153317761</v>
      </c>
      <c r="D78" s="16">
        <v>1591.7730947925061</v>
      </c>
      <c r="E78" s="16">
        <v>1489.0480879415729</v>
      </c>
      <c r="F78" s="16">
        <v>1324.6258801183524</v>
      </c>
      <c r="G78" s="16">
        <v>1350.1634593304159</v>
      </c>
      <c r="H78" s="16">
        <v>1429.4934620147608</v>
      </c>
      <c r="I78" s="16">
        <v>1600.6007891422901</v>
      </c>
      <c r="J78" s="16">
        <v>1632.0090532222619</v>
      </c>
      <c r="K78" s="16">
        <v>1399.7573610720722</v>
      </c>
      <c r="L78" s="16">
        <v>1362.38057198968</v>
      </c>
      <c r="M78" s="16">
        <v>1546.6930312379579</v>
      </c>
      <c r="N78" s="16">
        <v>1695.4031859696804</v>
      </c>
    </row>
    <row r="79" spans="1:14" x14ac:dyDescent="0.2">
      <c r="A79" s="1" t="s">
        <v>25</v>
      </c>
      <c r="B79" s="2">
        <v>2043</v>
      </c>
      <c r="C79" s="16">
        <v>1711.6599935585173</v>
      </c>
      <c r="D79" s="16">
        <v>1597.6497368494952</v>
      </c>
      <c r="E79" s="16">
        <v>1495.0388269613134</v>
      </c>
      <c r="F79" s="16">
        <v>1330.7200548081357</v>
      </c>
      <c r="G79" s="16">
        <v>1357.046830784373</v>
      </c>
      <c r="H79" s="16">
        <v>1436.1142079943754</v>
      </c>
      <c r="I79" s="16">
        <v>1607.3151114963669</v>
      </c>
      <c r="J79" s="16">
        <v>1638.8436540194375</v>
      </c>
      <c r="K79" s="16">
        <v>1406.5838448492568</v>
      </c>
      <c r="L79" s="16">
        <v>1368.4225771879035</v>
      </c>
      <c r="M79" s="16">
        <v>1552.6521516782084</v>
      </c>
      <c r="N79" s="16">
        <v>1701.2813588811894</v>
      </c>
    </row>
    <row r="80" spans="1:14" x14ac:dyDescent="0.2">
      <c r="A80" s="1" t="s">
        <v>25</v>
      </c>
      <c r="B80" s="2">
        <v>2044</v>
      </c>
      <c r="C80" s="16">
        <v>1719.4237824149793</v>
      </c>
      <c r="D80" s="16">
        <v>1605.4232255479051</v>
      </c>
      <c r="E80" s="16">
        <v>1502.9280390791323</v>
      </c>
      <c r="F80" s="16">
        <v>1338.7110001910517</v>
      </c>
      <c r="G80" s="16">
        <v>1365.8160138217606</v>
      </c>
      <c r="H80" s="16">
        <v>1444.5875666487627</v>
      </c>
      <c r="I80" s="16">
        <v>1615.8943755488635</v>
      </c>
      <c r="J80" s="16">
        <v>1647.5620296704863</v>
      </c>
      <c r="K80" s="16">
        <v>1415.2901565701952</v>
      </c>
      <c r="L80" s="16">
        <v>1376.3598095920886</v>
      </c>
      <c r="M80" s="16">
        <v>1560.5140572732212</v>
      </c>
      <c r="N80" s="16">
        <v>1709.0639296475961</v>
      </c>
    </row>
    <row r="81" spans="1:14" x14ac:dyDescent="0.2">
      <c r="A81" s="1" t="s">
        <v>25</v>
      </c>
      <c r="B81" s="2">
        <v>2045</v>
      </c>
      <c r="C81" s="16">
        <v>1728.0368402673116</v>
      </c>
      <c r="D81" s="16">
        <v>1614.0333784136319</v>
      </c>
      <c r="E81" s="16">
        <v>1511.6576619432367</v>
      </c>
      <c r="F81" s="16">
        <v>1347.5391491319861</v>
      </c>
      <c r="G81" s="16">
        <v>1375.4065244779224</v>
      </c>
      <c r="H81" s="16">
        <v>1453.8259208578188</v>
      </c>
      <c r="I81" s="16">
        <v>1625.2597978199315</v>
      </c>
      <c r="J81" s="16">
        <v>1657.0993684860971</v>
      </c>
      <c r="K81" s="16">
        <v>1424.8079857698669</v>
      </c>
      <c r="L81" s="16">
        <v>1385.1322970436461</v>
      </c>
      <c r="M81" s="16">
        <v>1569.2235370718486</v>
      </c>
      <c r="N81" s="16">
        <v>1717.6962102432087</v>
      </c>
    </row>
    <row r="82" spans="1:14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">
      <c r="A83" s="3" t="s">
        <v>12</v>
      </c>
      <c r="B83" s="4" t="s">
        <v>13</v>
      </c>
      <c r="C83" s="21" t="s">
        <v>0</v>
      </c>
      <c r="D83" s="21" t="s">
        <v>1</v>
      </c>
      <c r="E83" s="21" t="s">
        <v>2</v>
      </c>
      <c r="F83" s="21" t="s">
        <v>3</v>
      </c>
      <c r="G83" s="21" t="s">
        <v>4</v>
      </c>
      <c r="H83" s="21" t="s">
        <v>5</v>
      </c>
      <c r="I83" s="21" t="s">
        <v>6</v>
      </c>
      <c r="J83" s="21" t="s">
        <v>7</v>
      </c>
      <c r="K83" s="21" t="s">
        <v>8</v>
      </c>
      <c r="L83" s="21" t="s">
        <v>9</v>
      </c>
      <c r="M83" s="21" t="s">
        <v>10</v>
      </c>
      <c r="N83" s="21" t="s">
        <v>11</v>
      </c>
    </row>
    <row r="84" spans="1:14" x14ac:dyDescent="0.2">
      <c r="A84" s="1" t="s">
        <v>24</v>
      </c>
      <c r="B84" s="2">
        <v>2021</v>
      </c>
      <c r="C84" s="22">
        <v>1667.2614947843615</v>
      </c>
      <c r="D84" s="22">
        <v>1586.8034428091789</v>
      </c>
      <c r="E84" s="22">
        <v>1484.5320189750471</v>
      </c>
      <c r="F84" s="22">
        <v>1326.880904147605</v>
      </c>
      <c r="G84" s="22">
        <v>1353.7376476568029</v>
      </c>
      <c r="H84" s="22">
        <v>1481.9453785091118</v>
      </c>
      <c r="I84" s="22">
        <v>1644.603774892671</v>
      </c>
      <c r="J84" s="22">
        <v>1640.7406236884271</v>
      </c>
      <c r="K84" s="22">
        <v>1398.5301458741619</v>
      </c>
      <c r="L84" s="22">
        <v>1360.2913912417487</v>
      </c>
      <c r="M84" s="22">
        <v>1555.3556180053288</v>
      </c>
      <c r="N84" s="22">
        <v>1676.4031074363104</v>
      </c>
    </row>
    <row r="85" spans="1:14" x14ac:dyDescent="0.2">
      <c r="A85" s="1" t="s">
        <v>24</v>
      </c>
      <c r="B85" s="2">
        <v>2022</v>
      </c>
      <c r="C85" s="22">
        <v>1674.1520274523332</v>
      </c>
      <c r="D85" s="22">
        <v>1593.3406302262679</v>
      </c>
      <c r="E85" s="22">
        <v>1490.620064000223</v>
      </c>
      <c r="F85" s="22">
        <v>1332.2765974273295</v>
      </c>
      <c r="G85" s="22">
        <v>1362.3254330984162</v>
      </c>
      <c r="H85" s="22">
        <v>1491.4279655064743</v>
      </c>
      <c r="I85" s="22">
        <v>1655.2216053357454</v>
      </c>
      <c r="J85" s="22">
        <v>1651.3314919999304</v>
      </c>
      <c r="K85" s="22">
        <v>1407.4305520666794</v>
      </c>
      <c r="L85" s="22">
        <v>1365.8338123710118</v>
      </c>
      <c r="M85" s="22">
        <v>1561.7546969389007</v>
      </c>
      <c r="N85" s="22">
        <v>1683.3337870546081</v>
      </c>
    </row>
    <row r="86" spans="1:14" x14ac:dyDescent="0.2">
      <c r="A86" s="1" t="s">
        <v>24</v>
      </c>
      <c r="B86" s="2">
        <v>2023</v>
      </c>
      <c r="C86" s="22">
        <v>1679.3311726952095</v>
      </c>
      <c r="D86" s="22">
        <v>1598.2608580719309</v>
      </c>
      <c r="E86" s="22">
        <v>1495.2111781000476</v>
      </c>
      <c r="F86" s="22">
        <v>1336.3603836051275</v>
      </c>
      <c r="G86" s="22">
        <v>1369.1010413753816</v>
      </c>
      <c r="H86" s="22">
        <v>1498.897320559526</v>
      </c>
      <c r="I86" s="22">
        <v>1663.5711236780485</v>
      </c>
      <c r="J86" s="22">
        <v>1659.6601063867881</v>
      </c>
      <c r="K86" s="22">
        <v>1414.4485377028302</v>
      </c>
      <c r="L86" s="22">
        <v>1370.0251149023093</v>
      </c>
      <c r="M86" s="22">
        <v>1566.5737243609101</v>
      </c>
      <c r="N86" s="22">
        <v>1688.5423503917095</v>
      </c>
    </row>
    <row r="87" spans="1:14" x14ac:dyDescent="0.2">
      <c r="A87" s="1" t="s">
        <v>24</v>
      </c>
      <c r="B87" s="2">
        <v>2024</v>
      </c>
      <c r="C87" s="22">
        <v>1682.6832865814144</v>
      </c>
      <c r="D87" s="22">
        <v>1601.4551468291206</v>
      </c>
      <c r="E87" s="22">
        <v>1498.2048529936781</v>
      </c>
      <c r="F87" s="22">
        <v>1339.0448127871578</v>
      </c>
      <c r="G87" s="22">
        <v>1373.9353595422253</v>
      </c>
      <c r="H87" s="22">
        <v>1504.2094550395254</v>
      </c>
      <c r="I87" s="22">
        <v>1669.4894683666457</v>
      </c>
      <c r="J87" s="22">
        <v>1665.5640535296734</v>
      </c>
      <c r="K87" s="22">
        <v>1419.4497926543199</v>
      </c>
      <c r="L87" s="22">
        <v>1372.7750815203904</v>
      </c>
      <c r="M87" s="22">
        <v>1569.7063256065944</v>
      </c>
      <c r="N87" s="22">
        <v>1691.9123963078453</v>
      </c>
    </row>
    <row r="88" spans="1:14" x14ac:dyDescent="0.2">
      <c r="A88" s="1" t="s">
        <v>24</v>
      </c>
      <c r="B88" s="2">
        <v>2025</v>
      </c>
      <c r="C88" s="22">
        <v>1686.0494444889412</v>
      </c>
      <c r="D88" s="22">
        <v>1604.6664680230251</v>
      </c>
      <c r="E88" s="22">
        <v>1501.2193589431765</v>
      </c>
      <c r="F88" s="22">
        <v>1341.7559285858947</v>
      </c>
      <c r="G88" s="22">
        <v>1378.7870966155292</v>
      </c>
      <c r="H88" s="22">
        <v>1509.5333539659362</v>
      </c>
      <c r="I88" s="22">
        <v>1675.4124036331375</v>
      </c>
      <c r="J88" s="22">
        <v>1671.4727616304608</v>
      </c>
      <c r="K88" s="22">
        <v>1424.4664909887194</v>
      </c>
      <c r="L88" s="22">
        <v>1375.5504938052486</v>
      </c>
      <c r="M88" s="22">
        <v>1572.8571273406853</v>
      </c>
      <c r="N88" s="22">
        <v>1695.2961467027051</v>
      </c>
    </row>
    <row r="89" spans="1:14" x14ac:dyDescent="0.2">
      <c r="A89" s="1" t="s">
        <v>24</v>
      </c>
      <c r="B89" s="2">
        <v>2026</v>
      </c>
      <c r="C89" s="22">
        <v>1689.5029091256029</v>
      </c>
      <c r="D89" s="22">
        <v>1607.9648007970195</v>
      </c>
      <c r="E89" s="22">
        <v>1504.3205013044337</v>
      </c>
      <c r="F89" s="22">
        <v>1344.5531024754534</v>
      </c>
      <c r="G89" s="22">
        <v>1383.7364895807148</v>
      </c>
      <c r="H89" s="22">
        <v>1514.9566200746788</v>
      </c>
      <c r="I89" s="22">
        <v>1681.4368772128166</v>
      </c>
      <c r="J89" s="22">
        <v>1677.482956479887</v>
      </c>
      <c r="K89" s="22">
        <v>1429.5814430960638</v>
      </c>
      <c r="L89" s="22">
        <v>1378.4120867426004</v>
      </c>
      <c r="M89" s="22">
        <v>1576.094825292945</v>
      </c>
      <c r="N89" s="22">
        <v>1698.76723736142</v>
      </c>
    </row>
    <row r="90" spans="1:14" x14ac:dyDescent="0.2">
      <c r="A90" s="1" t="s">
        <v>24</v>
      </c>
      <c r="B90" s="2">
        <v>2027</v>
      </c>
      <c r="C90" s="22">
        <v>1693.0577317127045</v>
      </c>
      <c r="D90" s="22">
        <v>1611.3641958097971</v>
      </c>
      <c r="E90" s="22">
        <v>1507.5223300209989</v>
      </c>
      <c r="F90" s="22">
        <v>1347.4503832969901</v>
      </c>
      <c r="G90" s="22">
        <v>1388.7976366323219</v>
      </c>
      <c r="H90" s="22">
        <v>1520.4933577626473</v>
      </c>
      <c r="I90" s="22">
        <v>1687.5770013715642</v>
      </c>
      <c r="J90" s="22">
        <v>1683.6087501569439</v>
      </c>
      <c r="K90" s="22">
        <v>1434.8087493378366</v>
      </c>
      <c r="L90" s="22">
        <v>1381.3739094072287</v>
      </c>
      <c r="M90" s="22">
        <v>1579.433469902164</v>
      </c>
      <c r="N90" s="22">
        <v>1702.3397195692187</v>
      </c>
    </row>
    <row r="91" spans="1:14" x14ac:dyDescent="0.2">
      <c r="A91" s="1" t="s">
        <v>24</v>
      </c>
      <c r="B91" s="2">
        <v>2028</v>
      </c>
      <c r="C91" s="22">
        <v>1696.7303735813027</v>
      </c>
      <c r="D91" s="22">
        <v>1614.8811138287301</v>
      </c>
      <c r="E91" s="22">
        <v>1510.8413051437365</v>
      </c>
      <c r="F91" s="22">
        <v>1350.4642299968757</v>
      </c>
      <c r="G91" s="22">
        <v>1393.9870462629303</v>
      </c>
      <c r="H91" s="22">
        <v>1526.1600817472552</v>
      </c>
      <c r="I91" s="22">
        <v>1693.849298724301</v>
      </c>
      <c r="J91" s="22">
        <v>1689.8666650889859</v>
      </c>
      <c r="K91" s="22">
        <v>1440.1649203814154</v>
      </c>
      <c r="L91" s="22">
        <v>1384.4524209795759</v>
      </c>
      <c r="M91" s="22">
        <v>1582.8895217153931</v>
      </c>
      <c r="N91" s="22">
        <v>1706.0300547212032</v>
      </c>
    </row>
    <row r="92" spans="1:14" x14ac:dyDescent="0.2">
      <c r="A92" s="1" t="s">
        <v>24</v>
      </c>
      <c r="B92" s="2">
        <v>2029</v>
      </c>
      <c r="C92" s="22">
        <v>1700.5401198641239</v>
      </c>
      <c r="D92" s="22">
        <v>1618.534839421786</v>
      </c>
      <c r="E92" s="22">
        <v>1514.2967105227413</v>
      </c>
      <c r="F92" s="22">
        <v>1353.613925318605</v>
      </c>
      <c r="G92" s="22">
        <v>1399.3240509557959</v>
      </c>
      <c r="H92" s="22">
        <v>1531.976130759153</v>
      </c>
      <c r="I92" s="22">
        <v>1700.273115927808</v>
      </c>
      <c r="J92" s="22">
        <v>1696.2760477445477</v>
      </c>
      <c r="K92" s="22">
        <v>1445.6692908927355</v>
      </c>
      <c r="L92" s="22">
        <v>1387.6669044376549</v>
      </c>
      <c r="M92" s="22">
        <v>1586.4822650798585</v>
      </c>
      <c r="N92" s="22">
        <v>1709.8575280142677</v>
      </c>
    </row>
    <row r="93" spans="1:14" x14ac:dyDescent="0.2">
      <c r="A93" s="1" t="s">
        <v>24</v>
      </c>
      <c r="B93" s="2">
        <v>2030</v>
      </c>
      <c r="C93" s="22">
        <v>1704.5095641976902</v>
      </c>
      <c r="D93" s="22">
        <v>1622.3479656596523</v>
      </c>
      <c r="E93" s="22">
        <v>1517.9111385094589</v>
      </c>
      <c r="F93" s="22">
        <v>1356.9220605049145</v>
      </c>
      <c r="G93" s="22">
        <v>1404.8312918876952</v>
      </c>
      <c r="H93" s="22">
        <v>1537.964152245155</v>
      </c>
      <c r="I93" s="22">
        <v>1706.8711083837577</v>
      </c>
      <c r="J93" s="22">
        <v>1702.859553336373</v>
      </c>
      <c r="K93" s="22">
        <v>1451.3445042391641</v>
      </c>
      <c r="L93" s="22">
        <v>1391.0399512591678</v>
      </c>
      <c r="M93" s="22">
        <v>1590.2342928450851</v>
      </c>
      <c r="N93" s="22">
        <v>1713.8447331492243</v>
      </c>
    </row>
    <row r="94" spans="1:14" x14ac:dyDescent="0.2">
      <c r="A94" s="1" t="s">
        <v>24</v>
      </c>
      <c r="B94" s="2">
        <v>2031</v>
      </c>
      <c r="C94" s="22">
        <v>1708.6651766235545</v>
      </c>
      <c r="D94" s="22">
        <v>1626.3469620169676</v>
      </c>
      <c r="E94" s="22">
        <v>1521.7110578579152</v>
      </c>
      <c r="F94" s="22">
        <v>1360.4151031990084</v>
      </c>
      <c r="G94" s="22">
        <v>1410.5352868308821</v>
      </c>
      <c r="H94" s="22">
        <v>1544.1506702702782</v>
      </c>
      <c r="I94" s="22">
        <v>1713.669808140856</v>
      </c>
      <c r="J94" s="22">
        <v>1709.6437137235546</v>
      </c>
      <c r="K94" s="22">
        <v>1457.2170803914853</v>
      </c>
      <c r="L94" s="22">
        <v>1394.598029322731</v>
      </c>
      <c r="M94" s="22">
        <v>1594.1720742641276</v>
      </c>
      <c r="N94" s="22">
        <v>1718.0181402320386</v>
      </c>
    </row>
    <row r="95" spans="1:14" x14ac:dyDescent="0.2">
      <c r="A95" s="1" t="s">
        <v>24</v>
      </c>
      <c r="B95" s="2">
        <v>2032</v>
      </c>
      <c r="C95" s="22">
        <v>1713.0379689697697</v>
      </c>
      <c r="D95" s="22">
        <v>1630.5628397537901</v>
      </c>
      <c r="E95" s="22">
        <v>1525.7274791061825</v>
      </c>
      <c r="F95" s="22">
        <v>1364.1240628260189</v>
      </c>
      <c r="G95" s="22">
        <v>1416.4670955352831</v>
      </c>
      <c r="H95" s="22">
        <v>1550.5667509000186</v>
      </c>
      <c r="I95" s="22">
        <v>1720.7002892772246</v>
      </c>
      <c r="J95" s="22">
        <v>1716.6596027939133</v>
      </c>
      <c r="K95" s="22">
        <v>1463.318081306124</v>
      </c>
      <c r="L95" s="22">
        <v>1398.3721482893388</v>
      </c>
      <c r="M95" s="22">
        <v>1598.3266203750381</v>
      </c>
      <c r="N95" s="22">
        <v>1722.4087611552984</v>
      </c>
    </row>
    <row r="96" spans="1:14" x14ac:dyDescent="0.2">
      <c r="A96" s="1" t="s">
        <v>24</v>
      </c>
      <c r="B96" s="2">
        <v>2033</v>
      </c>
      <c r="C96" s="22">
        <v>1717.6642744450744</v>
      </c>
      <c r="D96" s="22">
        <v>1635.0319315097815</v>
      </c>
      <c r="E96" s="22">
        <v>1529.9967341705599</v>
      </c>
      <c r="F96" s="22">
        <v>1368.0852701871838</v>
      </c>
      <c r="G96" s="22">
        <v>1422.6630993234098</v>
      </c>
      <c r="H96" s="22">
        <v>1557.2487817953481</v>
      </c>
      <c r="I96" s="22">
        <v>1727.9989474955009</v>
      </c>
      <c r="J96" s="22">
        <v>1723.9436160590967</v>
      </c>
      <c r="K96" s="22">
        <v>1469.6838905200877</v>
      </c>
      <c r="L96" s="22">
        <v>1402.3986391965404</v>
      </c>
      <c r="M96" s="22">
        <v>1602.734263595049</v>
      </c>
      <c r="N96" s="22">
        <v>1727.0529291924008</v>
      </c>
    </row>
    <row r="97" spans="1:14" x14ac:dyDescent="0.2">
      <c r="A97" s="1" t="s">
        <v>24</v>
      </c>
      <c r="B97" s="2">
        <v>2034</v>
      </c>
      <c r="C97" s="22">
        <v>1722.5866610504072</v>
      </c>
      <c r="D97" s="22">
        <v>1639.7968047157183</v>
      </c>
      <c r="E97" s="22">
        <v>1534.5613897570825</v>
      </c>
      <c r="F97" s="22">
        <v>1372.3412908713515</v>
      </c>
      <c r="G97" s="22">
        <v>1429.1659145026035</v>
      </c>
      <c r="H97" s="22">
        <v>1564.239385625041</v>
      </c>
      <c r="I97" s="22">
        <v>1735.6084135352712</v>
      </c>
      <c r="J97" s="22">
        <v>1731.5383840670083</v>
      </c>
      <c r="K97" s="22">
        <v>1476.3571265632393</v>
      </c>
      <c r="L97" s="22">
        <v>1406.7200678699458</v>
      </c>
      <c r="M97" s="22">
        <v>1607.4375711320831</v>
      </c>
      <c r="N97" s="22">
        <v>1731.993212409066</v>
      </c>
    </row>
    <row r="98" spans="1:14" x14ac:dyDescent="0.2">
      <c r="A98" s="1" t="s">
        <v>24</v>
      </c>
      <c r="B98" s="2">
        <v>2035</v>
      </c>
      <c r="C98" s="22">
        <v>1727.8550017774912</v>
      </c>
      <c r="D98" s="22">
        <v>1644.907331792075</v>
      </c>
      <c r="E98" s="22">
        <v>1539.4713175601019</v>
      </c>
      <c r="F98" s="22">
        <v>1376.9419954535572</v>
      </c>
      <c r="G98" s="22">
        <v>1436.0254625643533</v>
      </c>
      <c r="H98" s="22">
        <v>1571.5884902650751</v>
      </c>
      <c r="I98" s="22">
        <v>1743.5786233725769</v>
      </c>
      <c r="J98" s="22">
        <v>1739.4938426013125</v>
      </c>
      <c r="K98" s="22">
        <v>1483.3877131576446</v>
      </c>
      <c r="L98" s="22">
        <v>1411.3863051218032</v>
      </c>
      <c r="M98" s="22">
        <v>1612.4864151833367</v>
      </c>
      <c r="N98" s="22">
        <v>1737.2794838619225</v>
      </c>
    </row>
    <row r="99" spans="1:14" x14ac:dyDescent="0.2">
      <c r="A99" s="1" t="s">
        <v>24</v>
      </c>
      <c r="B99" s="2">
        <v>2036</v>
      </c>
      <c r="C99" s="22">
        <v>1733.5277285069899</v>
      </c>
      <c r="D99" s="22">
        <v>1650.421944047177</v>
      </c>
      <c r="E99" s="22">
        <v>1544.7849481604364</v>
      </c>
      <c r="F99" s="22">
        <v>1381.9458133931694</v>
      </c>
      <c r="G99" s="22">
        <v>1443.3002240831863</v>
      </c>
      <c r="H99" s="22">
        <v>1579.3545826976067</v>
      </c>
      <c r="I99" s="22">
        <v>1751.9680721189952</v>
      </c>
      <c r="J99" s="22">
        <v>1747.8684865805119</v>
      </c>
      <c r="K99" s="22">
        <v>1490.8341331164925</v>
      </c>
      <c r="L99" s="22">
        <v>1416.4557806491462</v>
      </c>
      <c r="M99" s="22">
        <v>1617.9392268334313</v>
      </c>
      <c r="N99" s="22">
        <v>1742.970175496662</v>
      </c>
    </row>
    <row r="100" spans="1:14" x14ac:dyDescent="0.2">
      <c r="A100" s="1" t="s">
        <v>24</v>
      </c>
      <c r="B100" s="2">
        <v>2037</v>
      </c>
      <c r="C100" s="22">
        <v>1739.6733011382616</v>
      </c>
      <c r="D100" s="22">
        <v>1656.4091008069543</v>
      </c>
      <c r="E100" s="22">
        <v>1550.5707401551224</v>
      </c>
      <c r="F100" s="22">
        <v>1387.4212021636363</v>
      </c>
      <c r="G100" s="22">
        <v>1451.0587078471617</v>
      </c>
      <c r="H100" s="22">
        <v>1587.6061781415476</v>
      </c>
      <c r="I100" s="22">
        <v>1760.8452831523236</v>
      </c>
      <c r="J100" s="22">
        <v>1756.7308391886297</v>
      </c>
      <c r="K100" s="22">
        <v>1498.7648974746176</v>
      </c>
      <c r="L100" s="22">
        <v>1421.9969521635417</v>
      </c>
      <c r="M100" s="22">
        <v>1623.8644651841666</v>
      </c>
      <c r="N100" s="22">
        <v>1749.1337472777959</v>
      </c>
    </row>
    <row r="101" spans="1:14" x14ac:dyDescent="0.2">
      <c r="A101" s="1" t="s">
        <v>24</v>
      </c>
      <c r="B101" s="2">
        <v>2038</v>
      </c>
      <c r="C101" s="22">
        <v>1746.3719288952166</v>
      </c>
      <c r="D101" s="22">
        <v>1662.9490107207948</v>
      </c>
      <c r="E101" s="22">
        <v>1556.908901463265</v>
      </c>
      <c r="F101" s="22">
        <v>1393.4483685583339</v>
      </c>
      <c r="G101" s="22">
        <v>1459.3811721644688</v>
      </c>
      <c r="H101" s="22">
        <v>1596.4235413592473</v>
      </c>
      <c r="I101" s="22">
        <v>1770.2905294233674</v>
      </c>
      <c r="J101" s="22">
        <v>1766.1611731819946</v>
      </c>
      <c r="K101" s="22">
        <v>1507.2602667951271</v>
      </c>
      <c r="L101" s="22">
        <v>1428.0900266969377</v>
      </c>
      <c r="M101" s="22">
        <v>1630.3423386603733</v>
      </c>
      <c r="N101" s="22">
        <v>1755.8504084945114</v>
      </c>
    </row>
    <row r="102" spans="1:14" x14ac:dyDescent="0.2">
      <c r="A102" s="1" t="s">
        <v>24</v>
      </c>
      <c r="B102" s="2">
        <v>2039</v>
      </c>
      <c r="C102" s="22">
        <v>1753.7175870943015</v>
      </c>
      <c r="D102" s="22">
        <v>1670.1356485295289</v>
      </c>
      <c r="E102" s="22">
        <v>1563.8934060940187</v>
      </c>
      <c r="F102" s="22">
        <v>1400.1212854585413</v>
      </c>
      <c r="G102" s="22">
        <v>1468.3616416321549</v>
      </c>
      <c r="H102" s="22">
        <v>1605.9007034253059</v>
      </c>
      <c r="I102" s="22">
        <v>1780.3978502248606</v>
      </c>
      <c r="J102" s="22">
        <v>1776.2535276581596</v>
      </c>
      <c r="K102" s="22">
        <v>1516.4142679381598</v>
      </c>
      <c r="L102" s="22">
        <v>1434.8289773696401</v>
      </c>
      <c r="M102" s="22">
        <v>1637.466821777896</v>
      </c>
      <c r="N102" s="22">
        <v>1763.2141345286566</v>
      </c>
    </row>
    <row r="103" spans="1:14" x14ac:dyDescent="0.2">
      <c r="A103" s="1" t="s">
        <v>24</v>
      </c>
      <c r="B103" s="2">
        <v>2040</v>
      </c>
      <c r="C103" s="22">
        <v>1761.8203800906813</v>
      </c>
      <c r="D103" s="22">
        <v>1678.0791180116071</v>
      </c>
      <c r="E103" s="22">
        <v>1571.6343570927643</v>
      </c>
      <c r="F103" s="22">
        <v>1407.5500547796141</v>
      </c>
      <c r="G103" s="22">
        <v>1478.1102700830543</v>
      </c>
      <c r="H103" s="22">
        <v>1616.1478246735869</v>
      </c>
      <c r="I103" s="22">
        <v>1791.2774141385867</v>
      </c>
      <c r="J103" s="22">
        <v>1787.1180710030189</v>
      </c>
      <c r="K103" s="22">
        <v>1526.3370570078428</v>
      </c>
      <c r="L103" s="22">
        <v>1442.3239063364872</v>
      </c>
      <c r="M103" s="22">
        <v>1645.3480180897709</v>
      </c>
      <c r="N103" s="22">
        <v>1771.3350298009223</v>
      </c>
    </row>
    <row r="104" spans="1:14" x14ac:dyDescent="0.2">
      <c r="A104" s="1" t="s">
        <v>24</v>
      </c>
      <c r="B104" s="2">
        <v>2041</v>
      </c>
      <c r="C104" s="22">
        <v>1770.8093098241061</v>
      </c>
      <c r="D104" s="22">
        <v>1686.9084205289657</v>
      </c>
      <c r="E104" s="22">
        <v>1580.2607550869709</v>
      </c>
      <c r="F104" s="22">
        <v>1415.8636760168417</v>
      </c>
      <c r="G104" s="22">
        <v>1488.7561091324037</v>
      </c>
      <c r="H104" s="22">
        <v>1627.2939632439197</v>
      </c>
      <c r="I104" s="22">
        <v>1803.0582875821879</v>
      </c>
      <c r="J104" s="22">
        <v>1798.8838694376163</v>
      </c>
      <c r="K104" s="22">
        <v>1537.1576878989385</v>
      </c>
      <c r="L104" s="22">
        <v>1450.7038133327078</v>
      </c>
      <c r="M104" s="22">
        <v>1654.1149287320895</v>
      </c>
      <c r="N104" s="22">
        <v>1780.3420963167096</v>
      </c>
    </row>
    <row r="105" spans="1:14" x14ac:dyDescent="0.2">
      <c r="A105" s="1" t="s">
        <v>24</v>
      </c>
      <c r="B105" s="2">
        <v>2042</v>
      </c>
      <c r="C105" s="22">
        <v>1780.8355195856395</v>
      </c>
      <c r="D105" s="22">
        <v>1696.7746987937539</v>
      </c>
      <c r="E105" s="22">
        <v>1589.9237420529203</v>
      </c>
      <c r="F105" s="22">
        <v>1425.213290012169</v>
      </c>
      <c r="G105" s="22">
        <v>1500.4503519453249</v>
      </c>
      <c r="H105" s="22">
        <v>1639.4903188496646</v>
      </c>
      <c r="I105" s="22">
        <v>1815.8916785768399</v>
      </c>
      <c r="J105" s="22">
        <v>1811.7021307858161</v>
      </c>
      <c r="K105" s="22">
        <v>1549.0273560643557</v>
      </c>
      <c r="L105" s="22">
        <v>1460.1198394406424</v>
      </c>
      <c r="M105" s="22">
        <v>1663.9186961907271</v>
      </c>
      <c r="N105" s="22">
        <v>1790.3864774328583</v>
      </c>
    </row>
    <row r="106" spans="1:14" x14ac:dyDescent="0.2">
      <c r="A106" s="1" t="s">
        <v>24</v>
      </c>
      <c r="B106" s="2">
        <v>2043</v>
      </c>
      <c r="C106" s="22">
        <v>1792.076094576913</v>
      </c>
      <c r="D106" s="22">
        <v>1707.8550374275842</v>
      </c>
      <c r="E106" s="22">
        <v>1600.8004018749548</v>
      </c>
      <c r="F106" s="22">
        <v>1435.7759795134382</v>
      </c>
      <c r="G106" s="22">
        <v>1513.3701337968312</v>
      </c>
      <c r="H106" s="22">
        <v>1652.9140333378082</v>
      </c>
      <c r="I106" s="22">
        <v>1829.9547373074547</v>
      </c>
      <c r="J106" s="22">
        <v>1825.7500050345034</v>
      </c>
      <c r="K106" s="22">
        <v>1562.1231990751867</v>
      </c>
      <c r="L106" s="22">
        <v>1470.7490676489888</v>
      </c>
      <c r="M106" s="22">
        <v>1674.9364048605903</v>
      </c>
      <c r="N106" s="22">
        <v>1801.6452584169012</v>
      </c>
    </row>
    <row r="107" spans="1:14" x14ac:dyDescent="0.2">
      <c r="A107" s="1" t="s">
        <v>24</v>
      </c>
      <c r="B107" s="2">
        <v>2044</v>
      </c>
      <c r="C107" s="22">
        <v>1804.7385148353274</v>
      </c>
      <c r="D107" s="22">
        <v>1720.3569158867338</v>
      </c>
      <c r="E107" s="22">
        <v>1613.0982132706761</v>
      </c>
      <c r="F107" s="22">
        <v>1447.759222099585</v>
      </c>
      <c r="G107" s="22">
        <v>1527.7229849977894</v>
      </c>
      <c r="H107" s="22">
        <v>1667.7726436150087</v>
      </c>
      <c r="I107" s="22">
        <v>1845.4550090488365</v>
      </c>
      <c r="J107" s="22">
        <v>1841.2350372597384</v>
      </c>
      <c r="K107" s="22">
        <v>1576.6527495466989</v>
      </c>
      <c r="L107" s="22">
        <v>1482.7989757779958</v>
      </c>
      <c r="M107" s="22">
        <v>1687.3755339708177</v>
      </c>
      <c r="N107" s="22">
        <v>1814.3259193722665</v>
      </c>
    </row>
    <row r="108" spans="1:14" x14ac:dyDescent="0.2">
      <c r="A108" s="1" t="s">
        <v>24</v>
      </c>
      <c r="B108" s="2">
        <v>2045</v>
      </c>
      <c r="C108" s="22">
        <v>1819.0658725038222</v>
      </c>
      <c r="D108" s="22">
        <v>1734.5234257319098</v>
      </c>
      <c r="E108" s="22">
        <v>1627.0602670607082</v>
      </c>
      <c r="F108" s="22">
        <v>1461.4061074503966</v>
      </c>
      <c r="G108" s="22">
        <v>1543.7520481654478</v>
      </c>
      <c r="H108" s="22">
        <v>1684.3092989182126</v>
      </c>
      <c r="I108" s="22">
        <v>1862.6356514364059</v>
      </c>
      <c r="J108" s="22">
        <v>1858.4003848974774</v>
      </c>
      <c r="K108" s="22">
        <v>1592.8591524088938</v>
      </c>
      <c r="L108" s="22">
        <v>1496.5126537492249</v>
      </c>
      <c r="M108" s="22">
        <v>1701.479174854546</v>
      </c>
      <c r="N108" s="22">
        <v>1828.6715525080463</v>
      </c>
    </row>
    <row r="110" spans="1:14" x14ac:dyDescent="0.2">
      <c r="A110" s="3" t="s">
        <v>12</v>
      </c>
      <c r="B110" s="4" t="s">
        <v>13</v>
      </c>
      <c r="C110" s="4" t="s">
        <v>0</v>
      </c>
      <c r="D110" s="4" t="s">
        <v>1</v>
      </c>
      <c r="E110" s="4" t="s">
        <v>2</v>
      </c>
      <c r="F110" s="4" t="s">
        <v>3</v>
      </c>
      <c r="G110" s="4" t="s">
        <v>4</v>
      </c>
      <c r="H110" s="4" t="s">
        <v>5</v>
      </c>
      <c r="I110" s="4" t="s">
        <v>6</v>
      </c>
      <c r="J110" s="4" t="s">
        <v>7</v>
      </c>
      <c r="K110" s="4" t="s">
        <v>8</v>
      </c>
      <c r="L110" s="4" t="s">
        <v>9</v>
      </c>
      <c r="M110" s="4" t="s">
        <v>10</v>
      </c>
      <c r="N110" s="4" t="s">
        <v>11</v>
      </c>
    </row>
    <row r="111" spans="1:14" x14ac:dyDescent="0.2">
      <c r="A111" s="1" t="s">
        <v>27</v>
      </c>
      <c r="B111" s="2">
        <v>2021</v>
      </c>
      <c r="C111" s="16">
        <v>1672</v>
      </c>
      <c r="D111" s="16">
        <v>1593</v>
      </c>
      <c r="E111" s="16">
        <v>1483</v>
      </c>
      <c r="F111" s="16">
        <v>1325</v>
      </c>
      <c r="G111" s="16">
        <v>1351</v>
      </c>
      <c r="H111" s="16">
        <v>1463</v>
      </c>
      <c r="I111" s="16">
        <v>1642</v>
      </c>
      <c r="J111" s="16">
        <v>1643</v>
      </c>
      <c r="K111" s="16">
        <v>1401</v>
      </c>
      <c r="L111" s="16">
        <v>1366</v>
      </c>
      <c r="M111" s="16">
        <v>1543</v>
      </c>
      <c r="N111" s="16">
        <v>1682</v>
      </c>
    </row>
    <row r="112" spans="1:14" x14ac:dyDescent="0.2">
      <c r="A112" s="1" t="s">
        <v>27</v>
      </c>
      <c r="B112" s="2">
        <v>2022</v>
      </c>
      <c r="C112" s="16">
        <v>1680</v>
      </c>
      <c r="D112" s="16">
        <v>1600</v>
      </c>
      <c r="E112" s="16">
        <v>1490</v>
      </c>
      <c r="F112" s="16">
        <v>1331</v>
      </c>
      <c r="G112" s="16">
        <v>1359</v>
      </c>
      <c r="H112" s="16">
        <v>1471</v>
      </c>
      <c r="I112" s="16">
        <v>1652</v>
      </c>
      <c r="J112" s="16">
        <v>1653</v>
      </c>
      <c r="K112" s="16">
        <v>1409</v>
      </c>
      <c r="L112" s="16">
        <v>1372</v>
      </c>
      <c r="M112" s="16">
        <v>1550</v>
      </c>
      <c r="N112" s="16">
        <v>1689</v>
      </c>
    </row>
    <row r="113" spans="1:14" x14ac:dyDescent="0.2">
      <c r="A113" s="1" t="s">
        <v>27</v>
      </c>
      <c r="B113" s="2">
        <v>2023</v>
      </c>
      <c r="C113" s="16">
        <v>1686</v>
      </c>
      <c r="D113" s="16">
        <v>1606</v>
      </c>
      <c r="E113" s="16">
        <v>1495</v>
      </c>
      <c r="F113" s="16">
        <v>1335</v>
      </c>
      <c r="G113" s="16">
        <v>1365</v>
      </c>
      <c r="H113" s="16">
        <v>1478</v>
      </c>
      <c r="I113" s="16">
        <v>1659</v>
      </c>
      <c r="J113" s="16">
        <v>1660</v>
      </c>
      <c r="K113" s="16">
        <v>1416</v>
      </c>
      <c r="L113" s="16">
        <v>1377</v>
      </c>
      <c r="M113" s="16">
        <v>1555</v>
      </c>
      <c r="N113" s="16">
        <v>1695</v>
      </c>
    </row>
    <row r="114" spans="1:14" x14ac:dyDescent="0.2">
      <c r="A114" s="1" t="s">
        <v>27</v>
      </c>
      <c r="B114" s="2">
        <v>2024</v>
      </c>
      <c r="C114" s="16">
        <v>1690</v>
      </c>
      <c r="D114" s="16">
        <v>1609</v>
      </c>
      <c r="E114" s="16">
        <v>1499</v>
      </c>
      <c r="F114" s="16">
        <v>1339</v>
      </c>
      <c r="G114" s="16">
        <v>1369</v>
      </c>
      <c r="H114" s="16">
        <v>1483</v>
      </c>
      <c r="I114" s="16">
        <v>1664</v>
      </c>
      <c r="J114" s="16">
        <v>1665</v>
      </c>
      <c r="K114" s="16">
        <v>1420</v>
      </c>
      <c r="L114" s="16">
        <v>1380</v>
      </c>
      <c r="M114" s="16">
        <v>1559</v>
      </c>
      <c r="N114" s="16">
        <v>1699</v>
      </c>
    </row>
    <row r="115" spans="1:14" x14ac:dyDescent="0.2">
      <c r="A115" s="1" t="s">
        <v>27</v>
      </c>
      <c r="B115" s="2">
        <v>2025</v>
      </c>
      <c r="C115" s="16">
        <v>1694</v>
      </c>
      <c r="D115" s="16">
        <v>1613</v>
      </c>
      <c r="E115" s="16">
        <v>1502</v>
      </c>
      <c r="F115" s="16">
        <v>1342</v>
      </c>
      <c r="G115" s="16">
        <v>1373</v>
      </c>
      <c r="H115" s="16">
        <v>1487</v>
      </c>
      <c r="I115" s="16">
        <v>1670</v>
      </c>
      <c r="J115" s="16">
        <v>1670</v>
      </c>
      <c r="K115" s="16">
        <v>1424</v>
      </c>
      <c r="L115" s="16">
        <v>1384</v>
      </c>
      <c r="M115" s="16">
        <v>1562</v>
      </c>
      <c r="N115" s="16">
        <v>1703</v>
      </c>
    </row>
    <row r="116" spans="1:14" x14ac:dyDescent="0.2">
      <c r="A116" s="1" t="s">
        <v>27</v>
      </c>
      <c r="B116" s="2">
        <v>2026</v>
      </c>
      <c r="C116" s="16">
        <v>1698</v>
      </c>
      <c r="D116" s="16">
        <v>1617</v>
      </c>
      <c r="E116" s="16">
        <v>1506</v>
      </c>
      <c r="F116" s="16">
        <v>1345</v>
      </c>
      <c r="G116" s="16">
        <v>1378</v>
      </c>
      <c r="H116" s="16">
        <v>1492</v>
      </c>
      <c r="I116" s="16">
        <v>1675</v>
      </c>
      <c r="J116" s="16">
        <v>1676</v>
      </c>
      <c r="K116" s="16">
        <v>1429</v>
      </c>
      <c r="L116" s="16">
        <v>1387</v>
      </c>
      <c r="M116" s="16">
        <v>1566</v>
      </c>
      <c r="N116" s="16">
        <v>1707</v>
      </c>
    </row>
    <row r="117" spans="1:14" x14ac:dyDescent="0.2">
      <c r="A117" s="1" t="s">
        <v>27</v>
      </c>
      <c r="B117" s="2">
        <v>2027</v>
      </c>
      <c r="C117" s="16">
        <v>1702</v>
      </c>
      <c r="D117" s="16">
        <v>1621</v>
      </c>
      <c r="E117" s="16">
        <v>1510</v>
      </c>
      <c r="F117" s="16">
        <v>1348</v>
      </c>
      <c r="G117" s="16">
        <v>1382</v>
      </c>
      <c r="H117" s="16">
        <v>1496</v>
      </c>
      <c r="I117" s="16">
        <v>1680</v>
      </c>
      <c r="J117" s="16">
        <v>1681</v>
      </c>
      <c r="K117" s="16">
        <v>1433</v>
      </c>
      <c r="L117" s="16">
        <v>1391</v>
      </c>
      <c r="M117" s="16">
        <v>1570</v>
      </c>
      <c r="N117" s="16">
        <v>1712</v>
      </c>
    </row>
    <row r="118" spans="1:14" x14ac:dyDescent="0.2">
      <c r="A118" s="1" t="s">
        <v>27</v>
      </c>
      <c r="B118" s="2">
        <v>2028</v>
      </c>
      <c r="C118" s="16">
        <v>1706</v>
      </c>
      <c r="D118" s="16">
        <v>1625</v>
      </c>
      <c r="E118" s="16">
        <v>1514</v>
      </c>
      <c r="F118" s="16">
        <v>1352</v>
      </c>
      <c r="G118" s="16">
        <v>1386</v>
      </c>
      <c r="H118" s="16">
        <v>1501</v>
      </c>
      <c r="I118" s="16">
        <v>1686</v>
      </c>
      <c r="J118" s="16">
        <v>1686</v>
      </c>
      <c r="K118" s="16">
        <v>1438</v>
      </c>
      <c r="L118" s="16">
        <v>1394</v>
      </c>
      <c r="M118" s="16">
        <v>1574</v>
      </c>
      <c r="N118" s="16">
        <v>1716</v>
      </c>
    </row>
    <row r="119" spans="1:14" x14ac:dyDescent="0.2">
      <c r="A119" s="1" t="s">
        <v>27</v>
      </c>
      <c r="B119" s="2">
        <v>2029</v>
      </c>
      <c r="C119" s="16">
        <v>1711</v>
      </c>
      <c r="D119" s="16">
        <v>1630</v>
      </c>
      <c r="E119" s="16">
        <v>1518</v>
      </c>
      <c r="F119" s="16">
        <v>1356</v>
      </c>
      <c r="G119" s="16">
        <v>1391</v>
      </c>
      <c r="H119" s="16">
        <v>1506</v>
      </c>
      <c r="I119" s="16">
        <v>1691</v>
      </c>
      <c r="J119" s="16">
        <v>1692</v>
      </c>
      <c r="K119" s="16">
        <v>1443</v>
      </c>
      <c r="L119" s="16">
        <v>1398</v>
      </c>
      <c r="M119" s="16">
        <v>1578</v>
      </c>
      <c r="N119" s="16">
        <v>1721</v>
      </c>
    </row>
    <row r="120" spans="1:14" x14ac:dyDescent="0.2">
      <c r="A120" s="1" t="s">
        <v>27</v>
      </c>
      <c r="B120" s="2">
        <v>2030</v>
      </c>
      <c r="C120" s="16">
        <v>1715</v>
      </c>
      <c r="D120" s="16">
        <v>1634</v>
      </c>
      <c r="E120" s="16">
        <v>1522</v>
      </c>
      <c r="F120" s="16">
        <v>1359</v>
      </c>
      <c r="G120" s="16">
        <v>1396</v>
      </c>
      <c r="H120" s="16">
        <v>1512</v>
      </c>
      <c r="I120" s="16">
        <v>1697</v>
      </c>
      <c r="J120" s="16">
        <v>1698</v>
      </c>
      <c r="K120" s="16">
        <v>1448</v>
      </c>
      <c r="L120" s="16">
        <v>1402</v>
      </c>
      <c r="M120" s="16">
        <v>1583</v>
      </c>
      <c r="N120" s="16">
        <v>1725</v>
      </c>
    </row>
    <row r="121" spans="1:14" x14ac:dyDescent="0.2">
      <c r="A121" s="1" t="s">
        <v>27</v>
      </c>
      <c r="B121" s="2">
        <v>2031</v>
      </c>
      <c r="C121" s="16">
        <v>1720</v>
      </c>
      <c r="D121" s="16">
        <v>1639</v>
      </c>
      <c r="E121" s="16">
        <v>1526</v>
      </c>
      <c r="F121" s="16">
        <v>1363</v>
      </c>
      <c r="G121" s="16">
        <v>1401</v>
      </c>
      <c r="H121" s="16">
        <v>1517</v>
      </c>
      <c r="I121" s="16">
        <v>1703</v>
      </c>
      <c r="J121" s="16">
        <v>1704</v>
      </c>
      <c r="K121" s="16">
        <v>1453</v>
      </c>
      <c r="L121" s="16">
        <v>1406</v>
      </c>
      <c r="M121" s="16">
        <v>1587</v>
      </c>
      <c r="N121" s="16">
        <v>1730</v>
      </c>
    </row>
    <row r="122" spans="1:14" x14ac:dyDescent="0.2">
      <c r="A122" s="1" t="s">
        <v>27</v>
      </c>
      <c r="B122" s="2">
        <v>2032</v>
      </c>
      <c r="C122" s="16">
        <v>1725</v>
      </c>
      <c r="D122" s="16">
        <v>1643</v>
      </c>
      <c r="E122" s="16">
        <v>1531</v>
      </c>
      <c r="F122" s="16">
        <v>1368</v>
      </c>
      <c r="G122" s="16">
        <v>1406</v>
      </c>
      <c r="H122" s="16">
        <v>1523</v>
      </c>
      <c r="I122" s="16">
        <v>1709</v>
      </c>
      <c r="J122" s="16">
        <v>1710</v>
      </c>
      <c r="K122" s="16">
        <v>1459</v>
      </c>
      <c r="L122" s="16">
        <v>1410</v>
      </c>
      <c r="M122" s="16">
        <v>1592</v>
      </c>
      <c r="N122" s="16">
        <v>1735</v>
      </c>
    </row>
    <row r="123" spans="1:14" x14ac:dyDescent="0.2">
      <c r="A123" s="1" t="s">
        <v>27</v>
      </c>
      <c r="B123" s="2">
        <v>2033</v>
      </c>
      <c r="C123" s="16">
        <v>1731</v>
      </c>
      <c r="D123" s="16">
        <v>1649</v>
      </c>
      <c r="E123" s="16">
        <v>1536</v>
      </c>
      <c r="F123" s="16">
        <v>1372</v>
      </c>
      <c r="G123" s="16">
        <v>1412</v>
      </c>
      <c r="H123" s="16">
        <v>1528</v>
      </c>
      <c r="I123" s="16">
        <v>1716</v>
      </c>
      <c r="J123" s="16">
        <v>1716</v>
      </c>
      <c r="K123" s="16">
        <v>1464</v>
      </c>
      <c r="L123" s="16">
        <v>1415</v>
      </c>
      <c r="M123" s="16">
        <v>1597</v>
      </c>
      <c r="N123" s="16">
        <v>1740</v>
      </c>
    </row>
    <row r="124" spans="1:14" x14ac:dyDescent="0.2">
      <c r="A124" s="1" t="s">
        <v>27</v>
      </c>
      <c r="B124" s="2">
        <v>2034</v>
      </c>
      <c r="C124" s="16">
        <v>1736</v>
      </c>
      <c r="D124" s="16">
        <v>1654</v>
      </c>
      <c r="E124" s="16">
        <v>1541</v>
      </c>
      <c r="F124" s="16">
        <v>1377</v>
      </c>
      <c r="G124" s="16">
        <v>1418</v>
      </c>
      <c r="H124" s="16">
        <v>1535</v>
      </c>
      <c r="I124" s="16">
        <v>1722</v>
      </c>
      <c r="J124" s="16">
        <v>1723</v>
      </c>
      <c r="K124" s="16">
        <v>1470</v>
      </c>
      <c r="L124" s="16">
        <v>1420</v>
      </c>
      <c r="M124" s="16">
        <v>1602</v>
      </c>
      <c r="N124" s="16">
        <v>1746</v>
      </c>
    </row>
    <row r="125" spans="1:14" x14ac:dyDescent="0.2">
      <c r="A125" s="1" t="s">
        <v>27</v>
      </c>
      <c r="B125" s="2">
        <v>2035</v>
      </c>
      <c r="C125" s="16">
        <v>1742</v>
      </c>
      <c r="D125" s="16">
        <v>1660</v>
      </c>
      <c r="E125" s="16">
        <v>1546</v>
      </c>
      <c r="F125" s="16">
        <v>1382</v>
      </c>
      <c r="G125" s="16">
        <v>1424</v>
      </c>
      <c r="H125" s="16">
        <v>1541</v>
      </c>
      <c r="I125" s="16">
        <v>1729</v>
      </c>
      <c r="J125" s="16">
        <v>1730</v>
      </c>
      <c r="K125" s="16">
        <v>1477</v>
      </c>
      <c r="L125" s="16">
        <v>1425</v>
      </c>
      <c r="M125" s="16">
        <v>1608</v>
      </c>
      <c r="N125" s="16">
        <v>1752</v>
      </c>
    </row>
    <row r="126" spans="1:14" x14ac:dyDescent="0.2">
      <c r="A126" s="1" t="s">
        <v>27</v>
      </c>
      <c r="B126" s="2">
        <v>2036</v>
      </c>
      <c r="C126" s="16">
        <v>1748</v>
      </c>
      <c r="D126" s="16">
        <v>1666</v>
      </c>
      <c r="E126" s="16">
        <v>1552</v>
      </c>
      <c r="F126" s="16">
        <v>1387</v>
      </c>
      <c r="G126" s="16">
        <v>1430</v>
      </c>
      <c r="H126" s="16">
        <v>1548</v>
      </c>
      <c r="I126" s="16">
        <v>1737</v>
      </c>
      <c r="J126" s="16">
        <v>1738</v>
      </c>
      <c r="K126" s="16">
        <v>1483</v>
      </c>
      <c r="L126" s="16">
        <v>1430</v>
      </c>
      <c r="M126" s="16">
        <v>1614</v>
      </c>
      <c r="N126" s="16">
        <v>1758</v>
      </c>
    </row>
    <row r="127" spans="1:14" x14ac:dyDescent="0.2">
      <c r="A127" s="1" t="s">
        <v>27</v>
      </c>
      <c r="B127" s="2">
        <v>2037</v>
      </c>
      <c r="C127" s="16">
        <v>1755</v>
      </c>
      <c r="D127" s="16">
        <v>1672</v>
      </c>
      <c r="E127" s="16">
        <v>1558</v>
      </c>
      <c r="F127" s="16">
        <v>1393</v>
      </c>
      <c r="G127" s="16">
        <v>1437</v>
      </c>
      <c r="H127" s="16">
        <v>1556</v>
      </c>
      <c r="I127" s="16">
        <v>1745</v>
      </c>
      <c r="J127" s="16">
        <v>1746</v>
      </c>
      <c r="K127" s="16">
        <v>1491</v>
      </c>
      <c r="L127" s="16">
        <v>1436</v>
      </c>
      <c r="M127" s="16">
        <v>1620</v>
      </c>
      <c r="N127" s="16">
        <v>1765</v>
      </c>
    </row>
    <row r="128" spans="1:14" x14ac:dyDescent="0.2">
      <c r="A128" s="1" t="s">
        <v>27</v>
      </c>
      <c r="B128" s="2">
        <v>2038</v>
      </c>
      <c r="C128" s="16">
        <v>1763</v>
      </c>
      <c r="D128" s="16">
        <v>1680</v>
      </c>
      <c r="E128" s="16">
        <v>1565</v>
      </c>
      <c r="F128" s="16">
        <v>1400</v>
      </c>
      <c r="G128" s="16">
        <v>1445</v>
      </c>
      <c r="H128" s="16">
        <v>1564</v>
      </c>
      <c r="I128" s="16">
        <v>1754</v>
      </c>
      <c r="J128" s="16">
        <v>1754</v>
      </c>
      <c r="K128" s="16">
        <v>1498</v>
      </c>
      <c r="L128" s="16">
        <v>1443</v>
      </c>
      <c r="M128" s="16">
        <v>1627</v>
      </c>
      <c r="N128" s="16">
        <v>1773</v>
      </c>
    </row>
    <row r="129" spans="1:14" x14ac:dyDescent="0.2">
      <c r="A129" s="1" t="s">
        <v>27</v>
      </c>
      <c r="B129" s="2">
        <v>2039</v>
      </c>
      <c r="C129" s="16">
        <v>1771</v>
      </c>
      <c r="D129" s="16">
        <v>1687</v>
      </c>
      <c r="E129" s="16">
        <v>1573</v>
      </c>
      <c r="F129" s="16">
        <v>1407</v>
      </c>
      <c r="G129" s="16">
        <v>1453</v>
      </c>
      <c r="H129" s="16">
        <v>1572</v>
      </c>
      <c r="I129" s="16">
        <v>1763</v>
      </c>
      <c r="J129" s="16">
        <v>1764</v>
      </c>
      <c r="K129" s="16">
        <v>1507</v>
      </c>
      <c r="L129" s="16">
        <v>1450</v>
      </c>
      <c r="M129" s="16">
        <v>1635</v>
      </c>
      <c r="N129" s="16">
        <v>1781</v>
      </c>
    </row>
    <row r="130" spans="1:14" x14ac:dyDescent="0.2">
      <c r="A130" s="1" t="s">
        <v>27</v>
      </c>
      <c r="B130" s="2">
        <v>2040</v>
      </c>
      <c r="C130" s="16">
        <v>1779</v>
      </c>
      <c r="D130" s="16">
        <v>1696</v>
      </c>
      <c r="E130" s="16">
        <v>1581</v>
      </c>
      <c r="F130" s="16">
        <v>1415</v>
      </c>
      <c r="G130" s="16">
        <v>1462</v>
      </c>
      <c r="H130" s="16">
        <v>1582</v>
      </c>
      <c r="I130" s="16">
        <v>1773</v>
      </c>
      <c r="J130" s="16">
        <v>1774</v>
      </c>
      <c r="K130" s="16">
        <v>1516</v>
      </c>
      <c r="L130" s="16">
        <v>1458</v>
      </c>
      <c r="M130" s="16">
        <v>1643</v>
      </c>
      <c r="N130" s="16">
        <v>1789</v>
      </c>
    </row>
    <row r="131" spans="1:14" x14ac:dyDescent="0.2">
      <c r="A131" s="1" t="s">
        <v>27</v>
      </c>
      <c r="B131" s="2">
        <v>2041</v>
      </c>
      <c r="C131" s="16">
        <v>1789</v>
      </c>
      <c r="D131" s="16">
        <v>1706</v>
      </c>
      <c r="E131" s="16">
        <v>1590</v>
      </c>
      <c r="F131" s="16">
        <v>1424</v>
      </c>
      <c r="G131" s="16">
        <v>1472</v>
      </c>
      <c r="H131" s="16">
        <v>1592</v>
      </c>
      <c r="I131" s="16">
        <v>1784</v>
      </c>
      <c r="J131" s="16">
        <v>1784</v>
      </c>
      <c r="K131" s="16">
        <v>1526</v>
      </c>
      <c r="L131" s="16">
        <v>1467</v>
      </c>
      <c r="M131" s="16">
        <v>1653</v>
      </c>
      <c r="N131" s="16">
        <v>1799</v>
      </c>
    </row>
    <row r="132" spans="1:14" x14ac:dyDescent="0.2">
      <c r="A132" s="1" t="s">
        <v>27</v>
      </c>
      <c r="B132" s="2">
        <v>2042</v>
      </c>
      <c r="C132" s="16">
        <v>1800</v>
      </c>
      <c r="D132" s="16">
        <v>1716</v>
      </c>
      <c r="E132" s="16">
        <v>1601</v>
      </c>
      <c r="F132" s="16">
        <v>1434</v>
      </c>
      <c r="G132" s="16">
        <v>1483</v>
      </c>
      <c r="H132" s="16">
        <v>1603</v>
      </c>
      <c r="I132" s="16">
        <v>1796</v>
      </c>
      <c r="J132" s="16">
        <v>1796</v>
      </c>
      <c r="K132" s="16">
        <v>1537</v>
      </c>
      <c r="L132" s="16">
        <v>1477</v>
      </c>
      <c r="M132" s="16">
        <v>1663</v>
      </c>
      <c r="N132" s="16">
        <v>1810</v>
      </c>
    </row>
    <row r="133" spans="1:14" x14ac:dyDescent="0.2">
      <c r="A133" s="1" t="s">
        <v>27</v>
      </c>
      <c r="B133" s="2">
        <v>2043</v>
      </c>
      <c r="C133" s="16">
        <v>1812</v>
      </c>
      <c r="D133" s="16">
        <v>1728</v>
      </c>
      <c r="E133" s="16">
        <v>1612</v>
      </c>
      <c r="F133" s="16">
        <v>1445</v>
      </c>
      <c r="G133" s="16">
        <v>1495</v>
      </c>
      <c r="H133" s="16">
        <v>1616</v>
      </c>
      <c r="I133" s="16">
        <v>1809</v>
      </c>
      <c r="J133" s="16">
        <v>1810</v>
      </c>
      <c r="K133" s="16">
        <v>1550</v>
      </c>
      <c r="L133" s="16">
        <v>1489</v>
      </c>
      <c r="M133" s="16">
        <v>1675</v>
      </c>
      <c r="N133" s="16">
        <v>1822</v>
      </c>
    </row>
    <row r="134" spans="1:14" x14ac:dyDescent="0.2">
      <c r="A134" s="1" t="s">
        <v>27</v>
      </c>
      <c r="B134" s="2">
        <v>2044</v>
      </c>
      <c r="C134" s="16">
        <v>1825</v>
      </c>
      <c r="D134" s="16">
        <v>1741</v>
      </c>
      <c r="E134" s="16">
        <v>1625</v>
      </c>
      <c r="F134" s="16">
        <v>1457</v>
      </c>
      <c r="G134" s="16">
        <v>1509</v>
      </c>
      <c r="H134" s="16">
        <v>1630</v>
      </c>
      <c r="I134" s="16">
        <v>1823</v>
      </c>
      <c r="J134" s="16">
        <v>1824</v>
      </c>
      <c r="K134" s="16">
        <v>1563</v>
      </c>
      <c r="L134" s="16">
        <v>1501</v>
      </c>
      <c r="M134" s="16">
        <v>1688</v>
      </c>
      <c r="N134" s="16">
        <v>1835</v>
      </c>
    </row>
    <row r="135" spans="1:14" x14ac:dyDescent="0.2">
      <c r="A135" s="1" t="s">
        <v>27</v>
      </c>
      <c r="B135" s="2">
        <v>2045</v>
      </c>
      <c r="C135" s="16">
        <v>1840</v>
      </c>
      <c r="D135" s="16">
        <v>1756</v>
      </c>
      <c r="E135" s="16">
        <v>1640</v>
      </c>
      <c r="F135" s="16">
        <v>1472</v>
      </c>
      <c r="G135" s="16">
        <v>1524</v>
      </c>
      <c r="H135" s="16">
        <v>1645</v>
      </c>
      <c r="I135" s="16">
        <v>1840</v>
      </c>
      <c r="J135" s="16">
        <v>1840</v>
      </c>
      <c r="K135" s="16">
        <v>1579</v>
      </c>
      <c r="L135" s="16">
        <v>1515</v>
      </c>
      <c r="M135" s="16">
        <v>1702</v>
      </c>
      <c r="N135" s="16">
        <v>1850</v>
      </c>
    </row>
    <row r="136" spans="1:14" x14ac:dyDescent="0.2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">
      <c r="A137" s="3" t="s">
        <v>12</v>
      </c>
      <c r="B137" s="4" t="s">
        <v>13</v>
      </c>
      <c r="C137" s="4" t="s">
        <v>0</v>
      </c>
      <c r="D137" s="4" t="s">
        <v>1</v>
      </c>
      <c r="E137" s="4" t="s">
        <v>2</v>
      </c>
      <c r="F137" s="4" t="s">
        <v>3</v>
      </c>
      <c r="G137" s="4" t="s">
        <v>4</v>
      </c>
      <c r="H137" s="4" t="s">
        <v>5</v>
      </c>
      <c r="I137" s="4" t="s">
        <v>6</v>
      </c>
      <c r="J137" s="4" t="s">
        <v>7</v>
      </c>
      <c r="K137" s="4" t="s">
        <v>8</v>
      </c>
      <c r="L137" s="4" t="s">
        <v>9</v>
      </c>
      <c r="M137" s="4" t="s">
        <v>10</v>
      </c>
      <c r="N137" s="4" t="s">
        <v>11</v>
      </c>
    </row>
    <row r="138" spans="1:14" x14ac:dyDescent="0.2">
      <c r="A138" s="1" t="s">
        <v>28</v>
      </c>
      <c r="B138" s="2">
        <v>2021</v>
      </c>
      <c r="C138" s="16">
        <v>1668</v>
      </c>
      <c r="D138" s="16">
        <v>1588</v>
      </c>
      <c r="E138" s="16">
        <v>1486</v>
      </c>
      <c r="F138" s="16">
        <v>1328</v>
      </c>
      <c r="G138" s="16">
        <v>1358</v>
      </c>
      <c r="H138" s="16">
        <v>1487</v>
      </c>
      <c r="I138" s="16">
        <v>1650</v>
      </c>
      <c r="J138" s="16">
        <v>1646</v>
      </c>
      <c r="K138" s="16">
        <v>1404</v>
      </c>
      <c r="L138" s="16">
        <v>1361</v>
      </c>
      <c r="M138" s="16">
        <v>1556</v>
      </c>
      <c r="N138" s="16">
        <v>1678</v>
      </c>
    </row>
    <row r="139" spans="1:14" x14ac:dyDescent="0.2">
      <c r="A139" s="1" t="s">
        <v>28</v>
      </c>
      <c r="B139" s="2">
        <v>2022</v>
      </c>
      <c r="C139" s="16">
        <v>1676</v>
      </c>
      <c r="D139" s="16">
        <v>1595</v>
      </c>
      <c r="E139" s="16">
        <v>1492</v>
      </c>
      <c r="F139" s="16">
        <v>1334</v>
      </c>
      <c r="G139" s="16">
        <v>1366</v>
      </c>
      <c r="H139" s="16">
        <v>1496</v>
      </c>
      <c r="I139" s="16">
        <v>1660</v>
      </c>
      <c r="J139" s="16">
        <v>1656</v>
      </c>
      <c r="K139" s="16">
        <v>1412</v>
      </c>
      <c r="L139" s="16">
        <v>1367</v>
      </c>
      <c r="M139" s="16">
        <v>1563</v>
      </c>
      <c r="N139" s="16">
        <v>1685</v>
      </c>
    </row>
    <row r="140" spans="1:14" x14ac:dyDescent="0.2">
      <c r="A140" s="1" t="s">
        <v>28</v>
      </c>
      <c r="B140" s="2">
        <v>2023</v>
      </c>
      <c r="C140" s="16">
        <v>1682</v>
      </c>
      <c r="D140" s="16">
        <v>1601</v>
      </c>
      <c r="E140" s="16">
        <v>1497</v>
      </c>
      <c r="F140" s="16">
        <v>1338</v>
      </c>
      <c r="G140" s="16">
        <v>1372</v>
      </c>
      <c r="H140" s="16">
        <v>1503</v>
      </c>
      <c r="I140" s="16">
        <v>1667</v>
      </c>
      <c r="J140" s="16">
        <v>1663</v>
      </c>
      <c r="K140" s="16">
        <v>1419</v>
      </c>
      <c r="L140" s="16">
        <v>1372</v>
      </c>
      <c r="M140" s="16">
        <v>1569</v>
      </c>
      <c r="N140" s="16">
        <v>1691</v>
      </c>
    </row>
    <row r="141" spans="1:14" x14ac:dyDescent="0.2">
      <c r="A141" s="1" t="s">
        <v>28</v>
      </c>
      <c r="B141" s="2">
        <v>2024</v>
      </c>
      <c r="C141" s="16">
        <v>1686</v>
      </c>
      <c r="D141" s="16">
        <v>1604</v>
      </c>
      <c r="E141" s="16">
        <v>1501</v>
      </c>
      <c r="F141" s="16">
        <v>1341</v>
      </c>
      <c r="G141" s="16">
        <v>1377</v>
      </c>
      <c r="H141" s="16">
        <v>1508</v>
      </c>
      <c r="I141" s="16">
        <v>1673</v>
      </c>
      <c r="J141" s="16">
        <v>1669</v>
      </c>
      <c r="K141" s="16">
        <v>1423</v>
      </c>
      <c r="L141" s="16">
        <v>1375</v>
      </c>
      <c r="M141" s="16">
        <v>1573</v>
      </c>
      <c r="N141" s="16">
        <v>1695</v>
      </c>
    </row>
    <row r="142" spans="1:14" x14ac:dyDescent="0.2">
      <c r="A142" s="1" t="s">
        <v>28</v>
      </c>
      <c r="B142" s="2">
        <v>2025</v>
      </c>
      <c r="C142" s="16">
        <v>1690</v>
      </c>
      <c r="D142" s="16">
        <v>1608</v>
      </c>
      <c r="E142" s="16">
        <v>1505</v>
      </c>
      <c r="F142" s="16">
        <v>1345</v>
      </c>
      <c r="G142" s="16">
        <v>1381</v>
      </c>
      <c r="H142" s="16">
        <v>1512</v>
      </c>
      <c r="I142" s="16">
        <v>1678</v>
      </c>
      <c r="J142" s="16">
        <v>1674</v>
      </c>
      <c r="K142" s="16">
        <v>1428</v>
      </c>
      <c r="L142" s="16">
        <v>1379</v>
      </c>
      <c r="M142" s="16">
        <v>1576</v>
      </c>
      <c r="N142" s="16">
        <v>1699</v>
      </c>
    </row>
    <row r="143" spans="1:14" x14ac:dyDescent="0.2">
      <c r="A143" s="1" t="s">
        <v>28</v>
      </c>
      <c r="B143" s="2">
        <v>2026</v>
      </c>
      <c r="C143" s="16">
        <v>1694</v>
      </c>
      <c r="D143" s="16">
        <v>1612</v>
      </c>
      <c r="E143" s="16">
        <v>1508</v>
      </c>
      <c r="F143" s="16">
        <v>1348</v>
      </c>
      <c r="G143" s="16">
        <v>1385</v>
      </c>
      <c r="H143" s="16">
        <v>1517</v>
      </c>
      <c r="I143" s="16">
        <v>1683</v>
      </c>
      <c r="J143" s="16">
        <v>1679</v>
      </c>
      <c r="K143" s="16">
        <v>1432</v>
      </c>
      <c r="L143" s="16">
        <v>1382</v>
      </c>
      <c r="M143" s="16">
        <v>1580</v>
      </c>
      <c r="N143" s="16">
        <v>1703</v>
      </c>
    </row>
    <row r="144" spans="1:14" x14ac:dyDescent="0.2">
      <c r="A144" s="1" t="s">
        <v>28</v>
      </c>
      <c r="B144" s="2">
        <v>2027</v>
      </c>
      <c r="C144" s="16">
        <v>1698</v>
      </c>
      <c r="D144" s="16">
        <v>1616</v>
      </c>
      <c r="E144" s="16">
        <v>1512</v>
      </c>
      <c r="F144" s="16">
        <v>1351</v>
      </c>
      <c r="G144" s="16">
        <v>1390</v>
      </c>
      <c r="H144" s="16">
        <v>1522</v>
      </c>
      <c r="I144" s="16">
        <v>1688</v>
      </c>
      <c r="J144" s="16">
        <v>1684</v>
      </c>
      <c r="K144" s="16">
        <v>1437</v>
      </c>
      <c r="L144" s="16">
        <v>1385</v>
      </c>
      <c r="M144" s="16">
        <v>1584</v>
      </c>
      <c r="N144" s="16">
        <v>1707</v>
      </c>
    </row>
    <row r="145" spans="1:14" x14ac:dyDescent="0.2">
      <c r="A145" s="1" t="s">
        <v>28</v>
      </c>
      <c r="B145" s="2">
        <v>2028</v>
      </c>
      <c r="C145" s="16">
        <v>1702</v>
      </c>
      <c r="D145" s="16">
        <v>1620</v>
      </c>
      <c r="E145" s="16">
        <v>1516</v>
      </c>
      <c r="F145" s="16">
        <v>1355</v>
      </c>
      <c r="G145" s="16">
        <v>1394</v>
      </c>
      <c r="H145" s="16">
        <v>1527</v>
      </c>
      <c r="I145" s="16">
        <v>1694</v>
      </c>
      <c r="J145" s="16">
        <v>1690</v>
      </c>
      <c r="K145" s="16">
        <v>1441</v>
      </c>
      <c r="L145" s="16">
        <v>1389</v>
      </c>
      <c r="M145" s="16">
        <v>1588</v>
      </c>
      <c r="N145" s="16">
        <v>1712</v>
      </c>
    </row>
    <row r="146" spans="1:14" x14ac:dyDescent="0.2">
      <c r="A146" s="1" t="s">
        <v>28</v>
      </c>
      <c r="B146" s="2">
        <v>2029</v>
      </c>
      <c r="C146" s="16">
        <v>1707</v>
      </c>
      <c r="D146" s="16">
        <v>1624</v>
      </c>
      <c r="E146" s="16">
        <v>1520</v>
      </c>
      <c r="F146" s="16">
        <v>1358</v>
      </c>
      <c r="G146" s="16">
        <v>1399</v>
      </c>
      <c r="H146" s="16">
        <v>1532</v>
      </c>
      <c r="I146" s="16">
        <v>1699</v>
      </c>
      <c r="J146" s="16">
        <v>1695</v>
      </c>
      <c r="K146" s="16">
        <v>1446</v>
      </c>
      <c r="L146" s="16">
        <v>1393</v>
      </c>
      <c r="M146" s="16">
        <v>1592</v>
      </c>
      <c r="N146" s="16">
        <v>1716</v>
      </c>
    </row>
    <row r="147" spans="1:14" x14ac:dyDescent="0.2">
      <c r="A147" s="1" t="s">
        <v>28</v>
      </c>
      <c r="B147" s="2">
        <v>2030</v>
      </c>
      <c r="C147" s="16">
        <v>1711</v>
      </c>
      <c r="D147" s="16">
        <v>1629</v>
      </c>
      <c r="E147" s="16">
        <v>1524</v>
      </c>
      <c r="F147" s="16">
        <v>1362</v>
      </c>
      <c r="G147" s="16">
        <v>1404</v>
      </c>
      <c r="H147" s="16">
        <v>1537</v>
      </c>
      <c r="I147" s="16">
        <v>1705</v>
      </c>
      <c r="J147" s="16">
        <v>1701</v>
      </c>
      <c r="K147" s="16">
        <v>1451</v>
      </c>
      <c r="L147" s="16">
        <v>1397</v>
      </c>
      <c r="M147" s="16">
        <v>1597</v>
      </c>
      <c r="N147" s="16">
        <v>1721</v>
      </c>
    </row>
    <row r="148" spans="1:14" x14ac:dyDescent="0.2">
      <c r="A148" s="1" t="s">
        <v>28</v>
      </c>
      <c r="B148" s="2">
        <v>2031</v>
      </c>
      <c r="C148" s="16">
        <v>1716</v>
      </c>
      <c r="D148" s="16">
        <v>1634</v>
      </c>
      <c r="E148" s="16">
        <v>1528</v>
      </c>
      <c r="F148" s="16">
        <v>1366</v>
      </c>
      <c r="G148" s="16">
        <v>1409</v>
      </c>
      <c r="H148" s="16">
        <v>1543</v>
      </c>
      <c r="I148" s="16">
        <v>1711</v>
      </c>
      <c r="J148" s="16">
        <v>1707</v>
      </c>
      <c r="K148" s="16">
        <v>1456</v>
      </c>
      <c r="L148" s="16">
        <v>1401</v>
      </c>
      <c r="M148" s="16">
        <v>1601</v>
      </c>
      <c r="N148" s="16">
        <v>1726</v>
      </c>
    </row>
    <row r="149" spans="1:14" x14ac:dyDescent="0.2">
      <c r="A149" s="1" t="s">
        <v>28</v>
      </c>
      <c r="B149" s="2">
        <v>2032</v>
      </c>
      <c r="C149" s="16">
        <v>1721</v>
      </c>
      <c r="D149" s="16">
        <v>1638</v>
      </c>
      <c r="E149" s="16">
        <v>1533</v>
      </c>
      <c r="F149" s="16">
        <v>1370</v>
      </c>
      <c r="G149" s="16">
        <v>1414</v>
      </c>
      <c r="H149" s="16">
        <v>1548</v>
      </c>
      <c r="I149" s="16">
        <v>1717</v>
      </c>
      <c r="J149" s="16">
        <v>1713</v>
      </c>
      <c r="K149" s="16">
        <v>1462</v>
      </c>
      <c r="L149" s="16">
        <v>1405</v>
      </c>
      <c r="M149" s="16">
        <v>1606</v>
      </c>
      <c r="N149" s="16">
        <v>1731</v>
      </c>
    </row>
    <row r="150" spans="1:14" x14ac:dyDescent="0.2">
      <c r="A150" s="1" t="s">
        <v>28</v>
      </c>
      <c r="B150" s="2">
        <v>2033</v>
      </c>
      <c r="C150" s="16">
        <v>1727</v>
      </c>
      <c r="D150" s="16">
        <v>1643</v>
      </c>
      <c r="E150" s="16">
        <v>1538</v>
      </c>
      <c r="F150" s="16">
        <v>1375</v>
      </c>
      <c r="G150" s="16">
        <v>1420</v>
      </c>
      <c r="H150" s="16">
        <v>1554</v>
      </c>
      <c r="I150" s="16">
        <v>1724</v>
      </c>
      <c r="J150" s="16">
        <v>1720</v>
      </c>
      <c r="K150" s="16">
        <v>1467</v>
      </c>
      <c r="L150" s="16">
        <v>1409</v>
      </c>
      <c r="M150" s="16">
        <v>1611</v>
      </c>
      <c r="N150" s="16">
        <v>1736</v>
      </c>
    </row>
    <row r="151" spans="1:14" x14ac:dyDescent="0.2">
      <c r="A151" s="1" t="s">
        <v>28</v>
      </c>
      <c r="B151" s="2">
        <v>2034</v>
      </c>
      <c r="C151" s="16">
        <v>1732</v>
      </c>
      <c r="D151" s="16">
        <v>1649</v>
      </c>
      <c r="E151" s="16">
        <v>1543</v>
      </c>
      <c r="F151" s="16">
        <v>1380</v>
      </c>
      <c r="G151" s="16">
        <v>1426</v>
      </c>
      <c r="H151" s="16">
        <v>1561</v>
      </c>
      <c r="I151" s="16">
        <v>1731</v>
      </c>
      <c r="J151" s="16">
        <v>1727</v>
      </c>
      <c r="K151" s="16">
        <v>1473</v>
      </c>
      <c r="L151" s="16">
        <v>1414</v>
      </c>
      <c r="M151" s="16">
        <v>1616</v>
      </c>
      <c r="N151" s="16">
        <v>1742</v>
      </c>
    </row>
    <row r="152" spans="1:14" x14ac:dyDescent="0.2">
      <c r="A152" s="1" t="s">
        <v>28</v>
      </c>
      <c r="B152" s="2">
        <v>2035</v>
      </c>
      <c r="C152" s="16">
        <v>1738</v>
      </c>
      <c r="D152" s="16">
        <v>1655</v>
      </c>
      <c r="E152" s="16">
        <v>1548</v>
      </c>
      <c r="F152" s="16">
        <v>1385</v>
      </c>
      <c r="G152" s="16">
        <v>1432</v>
      </c>
      <c r="H152" s="16">
        <v>1567</v>
      </c>
      <c r="I152" s="16">
        <v>1738</v>
      </c>
      <c r="J152" s="16">
        <v>1734</v>
      </c>
      <c r="K152" s="16">
        <v>1480</v>
      </c>
      <c r="L152" s="16">
        <v>1419</v>
      </c>
      <c r="M152" s="16">
        <v>1622</v>
      </c>
      <c r="N152" s="16">
        <v>1748</v>
      </c>
    </row>
    <row r="153" spans="1:14" x14ac:dyDescent="0.2">
      <c r="A153" s="1" t="s">
        <v>28</v>
      </c>
      <c r="B153" s="2">
        <v>2036</v>
      </c>
      <c r="C153" s="16">
        <v>1744</v>
      </c>
      <c r="D153" s="16">
        <v>1661</v>
      </c>
      <c r="E153" s="16">
        <v>1554</v>
      </c>
      <c r="F153" s="16">
        <v>1390</v>
      </c>
      <c r="G153" s="16">
        <v>1438</v>
      </c>
      <c r="H153" s="16">
        <v>1574</v>
      </c>
      <c r="I153" s="16">
        <v>1745</v>
      </c>
      <c r="J153" s="16">
        <v>1741</v>
      </c>
      <c r="K153" s="16">
        <v>1487</v>
      </c>
      <c r="L153" s="16">
        <v>1425</v>
      </c>
      <c r="M153" s="16">
        <v>1628</v>
      </c>
      <c r="N153" s="16">
        <v>1754</v>
      </c>
    </row>
    <row r="154" spans="1:14" x14ac:dyDescent="0.2">
      <c r="A154" s="1" t="s">
        <v>28</v>
      </c>
      <c r="B154" s="2">
        <v>2037</v>
      </c>
      <c r="C154" s="16">
        <v>1751</v>
      </c>
      <c r="D154" s="16">
        <v>1667</v>
      </c>
      <c r="E154" s="16">
        <v>1561</v>
      </c>
      <c r="F154" s="16">
        <v>1396</v>
      </c>
      <c r="G154" s="16">
        <v>1445</v>
      </c>
      <c r="H154" s="16">
        <v>1582</v>
      </c>
      <c r="I154" s="16">
        <v>1753</v>
      </c>
      <c r="J154" s="16">
        <v>1749</v>
      </c>
      <c r="K154" s="16">
        <v>1494</v>
      </c>
      <c r="L154" s="16">
        <v>1431</v>
      </c>
      <c r="M154" s="16">
        <v>1635</v>
      </c>
      <c r="N154" s="16">
        <v>1761</v>
      </c>
    </row>
    <row r="155" spans="1:14" x14ac:dyDescent="0.2">
      <c r="A155" s="1" t="s">
        <v>28</v>
      </c>
      <c r="B155" s="2">
        <v>2038</v>
      </c>
      <c r="C155" s="16">
        <v>1759</v>
      </c>
      <c r="D155" s="16">
        <v>1674</v>
      </c>
      <c r="E155" s="16">
        <v>1568</v>
      </c>
      <c r="F155" s="16">
        <v>1403</v>
      </c>
      <c r="G155" s="16">
        <v>1453</v>
      </c>
      <c r="H155" s="16">
        <v>1590</v>
      </c>
      <c r="I155" s="16">
        <v>1762</v>
      </c>
      <c r="J155" s="16">
        <v>1758</v>
      </c>
      <c r="K155" s="16">
        <v>1502</v>
      </c>
      <c r="L155" s="16">
        <v>1438</v>
      </c>
      <c r="M155" s="16">
        <v>1642</v>
      </c>
      <c r="N155" s="16">
        <v>1768</v>
      </c>
    </row>
    <row r="156" spans="1:14" x14ac:dyDescent="0.2">
      <c r="A156" s="1" t="s">
        <v>28</v>
      </c>
      <c r="B156" s="2">
        <v>2039</v>
      </c>
      <c r="C156" s="16">
        <v>1767</v>
      </c>
      <c r="D156" s="16">
        <v>1682</v>
      </c>
      <c r="E156" s="16">
        <v>1575</v>
      </c>
      <c r="F156" s="16">
        <v>1410</v>
      </c>
      <c r="G156" s="16">
        <v>1461</v>
      </c>
      <c r="H156" s="16">
        <v>1599</v>
      </c>
      <c r="I156" s="16">
        <v>1771</v>
      </c>
      <c r="J156" s="16">
        <v>1767</v>
      </c>
      <c r="K156" s="16">
        <v>1510</v>
      </c>
      <c r="L156" s="16">
        <v>1445</v>
      </c>
      <c r="M156" s="16">
        <v>1649</v>
      </c>
      <c r="N156" s="16">
        <v>1776</v>
      </c>
    </row>
    <row r="157" spans="1:14" x14ac:dyDescent="0.2">
      <c r="A157" s="1" t="s">
        <v>28</v>
      </c>
      <c r="B157" s="2">
        <v>2040</v>
      </c>
      <c r="C157" s="16">
        <v>1775</v>
      </c>
      <c r="D157" s="16">
        <v>1691</v>
      </c>
      <c r="E157" s="16">
        <v>1584</v>
      </c>
      <c r="F157" s="16">
        <v>1418</v>
      </c>
      <c r="G157" s="16">
        <v>1470</v>
      </c>
      <c r="H157" s="16">
        <v>1608</v>
      </c>
      <c r="I157" s="16">
        <v>1781</v>
      </c>
      <c r="J157" s="16">
        <v>1777</v>
      </c>
      <c r="K157" s="16">
        <v>1519</v>
      </c>
      <c r="L157" s="16">
        <v>1453</v>
      </c>
      <c r="M157" s="16">
        <v>1658</v>
      </c>
      <c r="N157" s="16">
        <v>1785</v>
      </c>
    </row>
    <row r="158" spans="1:14" x14ac:dyDescent="0.2">
      <c r="A158" s="1" t="s">
        <v>28</v>
      </c>
      <c r="B158" s="2">
        <v>2041</v>
      </c>
      <c r="C158" s="16">
        <v>1785</v>
      </c>
      <c r="D158" s="16">
        <v>1700</v>
      </c>
      <c r="E158" s="16">
        <v>1593</v>
      </c>
      <c r="F158" s="16">
        <v>1427</v>
      </c>
      <c r="G158" s="16">
        <v>1480</v>
      </c>
      <c r="H158" s="16">
        <v>1618</v>
      </c>
      <c r="I158" s="16">
        <v>1792</v>
      </c>
      <c r="J158" s="16">
        <v>1788</v>
      </c>
      <c r="K158" s="16">
        <v>1529</v>
      </c>
      <c r="L158" s="16">
        <v>1462</v>
      </c>
      <c r="M158" s="16">
        <v>1667</v>
      </c>
      <c r="N158" s="16">
        <v>1795</v>
      </c>
    </row>
    <row r="159" spans="1:14" x14ac:dyDescent="0.2">
      <c r="A159" s="1" t="s">
        <v>28</v>
      </c>
      <c r="B159" s="2">
        <v>2042</v>
      </c>
      <c r="C159" s="16">
        <v>1796</v>
      </c>
      <c r="D159" s="16">
        <v>1711</v>
      </c>
      <c r="E159" s="16">
        <v>1603</v>
      </c>
      <c r="F159" s="16">
        <v>1437</v>
      </c>
      <c r="G159" s="16">
        <v>1491</v>
      </c>
      <c r="H159" s="16">
        <v>1630</v>
      </c>
      <c r="I159" s="16">
        <v>1804</v>
      </c>
      <c r="J159" s="16">
        <v>1800</v>
      </c>
      <c r="K159" s="16">
        <v>1540</v>
      </c>
      <c r="L159" s="16">
        <v>1472</v>
      </c>
      <c r="M159" s="16">
        <v>1678</v>
      </c>
      <c r="N159" s="16">
        <v>1805</v>
      </c>
    </row>
    <row r="160" spans="1:14" x14ac:dyDescent="0.2">
      <c r="A160" s="1" t="s">
        <v>28</v>
      </c>
      <c r="B160" s="2">
        <v>2043</v>
      </c>
      <c r="C160" s="16">
        <v>1808</v>
      </c>
      <c r="D160" s="16">
        <v>1723</v>
      </c>
      <c r="E160" s="16">
        <v>1614</v>
      </c>
      <c r="F160" s="16">
        <v>1448</v>
      </c>
      <c r="G160" s="16">
        <v>1504</v>
      </c>
      <c r="H160" s="16">
        <v>1643</v>
      </c>
      <c r="I160" s="16">
        <v>1817</v>
      </c>
      <c r="J160" s="16">
        <v>1813</v>
      </c>
      <c r="K160" s="16">
        <v>1553</v>
      </c>
      <c r="L160" s="16">
        <v>1483</v>
      </c>
      <c r="M160" s="16">
        <v>1689</v>
      </c>
      <c r="N160" s="16">
        <v>1817</v>
      </c>
    </row>
    <row r="161" spans="1:14" x14ac:dyDescent="0.2">
      <c r="A161" s="1" t="s">
        <v>28</v>
      </c>
      <c r="B161" s="2">
        <v>2044</v>
      </c>
      <c r="C161" s="16">
        <v>1821</v>
      </c>
      <c r="D161" s="16">
        <v>1736</v>
      </c>
      <c r="E161" s="16">
        <v>1627</v>
      </c>
      <c r="F161" s="16">
        <v>1460</v>
      </c>
      <c r="G161" s="16">
        <v>1517</v>
      </c>
      <c r="H161" s="16">
        <v>1657</v>
      </c>
      <c r="I161" s="16">
        <v>1832</v>
      </c>
      <c r="J161" s="16">
        <v>1828</v>
      </c>
      <c r="K161" s="16">
        <v>1567</v>
      </c>
      <c r="L161" s="16">
        <v>1496</v>
      </c>
      <c r="M161" s="16">
        <v>1702</v>
      </c>
      <c r="N161" s="16">
        <v>1831</v>
      </c>
    </row>
    <row r="162" spans="1:14" x14ac:dyDescent="0.2">
      <c r="A162" s="1" t="s">
        <v>28</v>
      </c>
      <c r="B162" s="2">
        <v>2045</v>
      </c>
      <c r="C162" s="16">
        <v>1836</v>
      </c>
      <c r="D162" s="16">
        <v>1751</v>
      </c>
      <c r="E162" s="16">
        <v>1642</v>
      </c>
      <c r="F162" s="16">
        <v>1474</v>
      </c>
      <c r="G162" s="16">
        <v>1533</v>
      </c>
      <c r="H162" s="16">
        <v>1672</v>
      </c>
      <c r="I162" s="16">
        <v>1848</v>
      </c>
      <c r="J162" s="16">
        <v>1844</v>
      </c>
      <c r="K162" s="16">
        <v>1582</v>
      </c>
      <c r="L162" s="16">
        <v>1510</v>
      </c>
      <c r="M162" s="16">
        <v>1717</v>
      </c>
      <c r="N162" s="16">
        <v>1846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5DB1-AB97-4176-8B23-907E0304EA66}">
  <dimension ref="A1:AN11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1" sqref="H51"/>
    </sheetView>
  </sheetViews>
  <sheetFormatPr defaultRowHeight="12.75" x14ac:dyDescent="0.2"/>
  <cols>
    <col min="1" max="1" width="23.140625" style="1" bestFit="1" customWidth="1"/>
    <col min="2" max="2" width="9.28515625" style="1" bestFit="1" customWidth="1"/>
    <col min="3" max="3" width="13.28515625" style="1" bestFit="1" customWidth="1"/>
    <col min="4" max="13" width="12.42578125" style="1" customWidth="1"/>
    <col min="14" max="14" width="13.5703125" style="1" bestFit="1" customWidth="1"/>
    <col min="15" max="15" width="9.140625" style="1"/>
    <col min="16" max="27" width="12.85546875" style="1" bestFit="1" customWidth="1"/>
    <col min="28" max="28" width="9.140625" style="1"/>
    <col min="29" max="40" width="15" style="1" bestFit="1" customWidth="1"/>
    <col min="41" max="16384" width="9.140625" style="1"/>
  </cols>
  <sheetData>
    <row r="1" spans="1:40" x14ac:dyDescent="0.2"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  <c r="I1" s="2" t="s">
        <v>15</v>
      </c>
      <c r="J1" s="2" t="s">
        <v>15</v>
      </c>
      <c r="K1" s="2" t="s">
        <v>15</v>
      </c>
      <c r="L1" s="2" t="s">
        <v>15</v>
      </c>
      <c r="M1" s="2" t="s">
        <v>15</v>
      </c>
      <c r="N1" s="2" t="s">
        <v>15</v>
      </c>
      <c r="P1" s="2" t="s">
        <v>16</v>
      </c>
      <c r="Q1" s="2" t="s">
        <v>16</v>
      </c>
      <c r="R1" s="2" t="s">
        <v>16</v>
      </c>
      <c r="S1" s="2" t="s">
        <v>16</v>
      </c>
      <c r="T1" s="2" t="s">
        <v>16</v>
      </c>
      <c r="U1" s="2" t="s">
        <v>16</v>
      </c>
      <c r="V1" s="2" t="s">
        <v>16</v>
      </c>
      <c r="W1" s="2" t="s">
        <v>16</v>
      </c>
      <c r="X1" s="2" t="s">
        <v>16</v>
      </c>
      <c r="Y1" s="2" t="s">
        <v>16</v>
      </c>
      <c r="Z1" s="2" t="s">
        <v>16</v>
      </c>
      <c r="AA1" s="2" t="s">
        <v>16</v>
      </c>
      <c r="AC1" s="2" t="s">
        <v>17</v>
      </c>
      <c r="AD1" s="2" t="s">
        <v>17</v>
      </c>
      <c r="AE1" s="2" t="s">
        <v>17</v>
      </c>
      <c r="AF1" s="2" t="s">
        <v>17</v>
      </c>
      <c r="AG1" s="2" t="s">
        <v>17</v>
      </c>
      <c r="AH1" s="2" t="s">
        <v>17</v>
      </c>
      <c r="AI1" s="2" t="s">
        <v>17</v>
      </c>
      <c r="AJ1" s="2" t="s">
        <v>17</v>
      </c>
      <c r="AK1" s="2" t="s">
        <v>17</v>
      </c>
      <c r="AL1" s="2" t="s">
        <v>17</v>
      </c>
      <c r="AM1" s="2" t="s">
        <v>17</v>
      </c>
      <c r="AN1" s="2" t="s">
        <v>17</v>
      </c>
    </row>
    <row r="2" spans="1:40" x14ac:dyDescent="0.2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P2" s="1">
        <v>1</v>
      </c>
      <c r="Q2" s="1">
        <v>2</v>
      </c>
      <c r="R2" s="1">
        <v>3</v>
      </c>
      <c r="S2" s="1">
        <v>4</v>
      </c>
      <c r="T2" s="1">
        <v>5</v>
      </c>
      <c r="U2" s="1">
        <v>6</v>
      </c>
      <c r="V2" s="1">
        <v>7</v>
      </c>
      <c r="W2" s="1">
        <v>8</v>
      </c>
      <c r="X2" s="1">
        <v>9</v>
      </c>
      <c r="Y2" s="1">
        <v>10</v>
      </c>
      <c r="Z2" s="1">
        <v>11</v>
      </c>
      <c r="AA2" s="1">
        <v>12</v>
      </c>
      <c r="AC2" s="1">
        <v>1</v>
      </c>
      <c r="AD2" s="1">
        <v>2</v>
      </c>
      <c r="AE2" s="1">
        <v>3</v>
      </c>
      <c r="AF2" s="1">
        <v>4</v>
      </c>
      <c r="AG2" s="1">
        <v>5</v>
      </c>
      <c r="AH2" s="1">
        <v>6</v>
      </c>
      <c r="AI2" s="1">
        <v>7</v>
      </c>
      <c r="AJ2" s="1">
        <v>8</v>
      </c>
      <c r="AK2" s="1">
        <v>9</v>
      </c>
      <c r="AL2" s="1">
        <v>10</v>
      </c>
      <c r="AM2" s="1">
        <v>11</v>
      </c>
      <c r="AN2" s="1">
        <v>12</v>
      </c>
    </row>
    <row r="3" spans="1:40" x14ac:dyDescent="0.2">
      <c r="A3" s="3" t="s">
        <v>12</v>
      </c>
      <c r="B3" s="3" t="s">
        <v>13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P3" s="4" t="s">
        <v>0</v>
      </c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  <c r="X3" s="4" t="s">
        <v>8</v>
      </c>
      <c r="Y3" s="4" t="s">
        <v>9</v>
      </c>
      <c r="Z3" s="4" t="s">
        <v>10</v>
      </c>
      <c r="AA3" s="4" t="s">
        <v>11</v>
      </c>
      <c r="AC3" s="4" t="s">
        <v>0</v>
      </c>
      <c r="AD3" s="4" t="s">
        <v>1</v>
      </c>
      <c r="AE3" s="4" t="s">
        <v>2</v>
      </c>
      <c r="AF3" s="4" t="s">
        <v>3</v>
      </c>
      <c r="AG3" s="4" t="s">
        <v>4</v>
      </c>
      <c r="AH3" s="4" t="s">
        <v>5</v>
      </c>
      <c r="AI3" s="4" t="s">
        <v>6</v>
      </c>
      <c r="AJ3" s="4" t="s">
        <v>7</v>
      </c>
      <c r="AK3" s="4" t="s">
        <v>8</v>
      </c>
      <c r="AL3" s="4" t="s">
        <v>9</v>
      </c>
      <c r="AM3" s="4" t="s">
        <v>10</v>
      </c>
      <c r="AN3" s="4" t="s">
        <v>11</v>
      </c>
    </row>
    <row r="4" spans="1:40" x14ac:dyDescent="0.2">
      <c r="A4" s="1" t="s">
        <v>14</v>
      </c>
      <c r="B4" s="1">
        <v>2021</v>
      </c>
      <c r="C4" s="5">
        <f>P4+AC4</f>
        <v>910176423.03031981</v>
      </c>
      <c r="D4" s="5">
        <f t="shared" ref="D4:D28" si="0">Q4+AD4</f>
        <v>831355873.93356085</v>
      </c>
      <c r="E4" s="5">
        <f t="shared" ref="E4:E28" si="1">R4+AE4</f>
        <v>789788522.41522717</v>
      </c>
      <c r="F4" s="5">
        <f t="shared" ref="F4:F28" si="2">S4+AF4</f>
        <v>723722366.46089387</v>
      </c>
      <c r="G4" s="5">
        <f t="shared" ref="G4:G28" si="3">T4+AG4</f>
        <v>680627343.13347769</v>
      </c>
      <c r="H4" s="5">
        <f t="shared" ref="H4:H28" si="4">U4+AH4</f>
        <v>673088269.33610654</v>
      </c>
      <c r="I4" s="5">
        <f t="shared" ref="I4:I28" si="5">V4+AI4</f>
        <v>697625832.32642555</v>
      </c>
      <c r="J4" s="5">
        <f t="shared" ref="J4:J28" si="6">W4+AJ4</f>
        <v>759338551.35130453</v>
      </c>
      <c r="K4" s="5">
        <f t="shared" ref="K4:K28" si="7">X4+AK4</f>
        <v>730490888.23012483</v>
      </c>
      <c r="L4" s="5">
        <f t="shared" ref="L4:L28" si="8">Y4+AL4</f>
        <v>676789112.02804565</v>
      </c>
      <c r="M4" s="5">
        <f t="shared" ref="M4:M28" si="9">Z4+AM4</f>
        <v>714160065.58334732</v>
      </c>
      <c r="N4" s="5">
        <f t="shared" ref="N4:N28" si="10">AA4+AN4</f>
        <v>866544276.9442755</v>
      </c>
      <c r="O4" s="5"/>
      <c r="P4" s="5">
        <v>567442063.14385784</v>
      </c>
      <c r="Q4" s="5">
        <v>522408065.05458337</v>
      </c>
      <c r="R4" s="5">
        <v>488023591.04662251</v>
      </c>
      <c r="S4" s="5">
        <v>446532390.32732517</v>
      </c>
      <c r="T4" s="5">
        <v>417381650.95350122</v>
      </c>
      <c r="U4" s="5">
        <v>418975926.97965312</v>
      </c>
      <c r="V4" s="5">
        <v>432052006.91182327</v>
      </c>
      <c r="W4" s="5">
        <v>478747012.2898916</v>
      </c>
      <c r="X4" s="5">
        <v>461400069.05199587</v>
      </c>
      <c r="Y4" s="5">
        <v>420361378.61598372</v>
      </c>
      <c r="Z4" s="5">
        <v>441610398.8074317</v>
      </c>
      <c r="AA4" s="5">
        <v>536644414.97678399</v>
      </c>
      <c r="AB4" s="11"/>
      <c r="AC4" s="5">
        <v>342734359.88646197</v>
      </c>
      <c r="AD4" s="5">
        <v>308947808.87897742</v>
      </c>
      <c r="AE4" s="5">
        <v>301764931.36860472</v>
      </c>
      <c r="AF4" s="5">
        <v>277189976.13356864</v>
      </c>
      <c r="AG4" s="5">
        <v>263245692.1799764</v>
      </c>
      <c r="AH4" s="5">
        <v>254112342.35645342</v>
      </c>
      <c r="AI4" s="5">
        <v>265573825.41460222</v>
      </c>
      <c r="AJ4" s="5">
        <v>280591539.06141287</v>
      </c>
      <c r="AK4" s="5">
        <v>269090819.17812896</v>
      </c>
      <c r="AL4" s="5">
        <v>256427733.41206193</v>
      </c>
      <c r="AM4" s="5">
        <v>272549666.77591556</v>
      </c>
      <c r="AN4" s="5">
        <v>329899861.96749151</v>
      </c>
    </row>
    <row r="5" spans="1:40" x14ac:dyDescent="0.2">
      <c r="A5" s="1" t="s">
        <v>14</v>
      </c>
      <c r="B5" s="1">
        <v>2022</v>
      </c>
      <c r="C5" s="5">
        <f t="shared" ref="C5:C28" si="11">P5+AC5</f>
        <v>912334291.06288481</v>
      </c>
      <c r="D5" s="5">
        <f t="shared" si="0"/>
        <v>841020076.6245631</v>
      </c>
      <c r="E5" s="5">
        <f t="shared" si="1"/>
        <v>792848036.82722723</v>
      </c>
      <c r="F5" s="5">
        <f t="shared" si="2"/>
        <v>730239621.8304987</v>
      </c>
      <c r="G5" s="5">
        <f t="shared" si="3"/>
        <v>685425592.10241139</v>
      </c>
      <c r="H5" s="5">
        <f t="shared" si="4"/>
        <v>676645877.39920592</v>
      </c>
      <c r="I5" s="5">
        <f t="shared" si="5"/>
        <v>700611607.82721663</v>
      </c>
      <c r="J5" s="5">
        <f t="shared" si="6"/>
        <v>761486823.69841599</v>
      </c>
      <c r="K5" s="5">
        <f t="shared" si="7"/>
        <v>733658771.3323859</v>
      </c>
      <c r="L5" s="5">
        <f t="shared" si="8"/>
        <v>678064387.64883995</v>
      </c>
      <c r="M5" s="5">
        <f t="shared" si="9"/>
        <v>717078382.91472197</v>
      </c>
      <c r="N5" s="5">
        <f t="shared" si="10"/>
        <v>868562687.04783416</v>
      </c>
      <c r="O5" s="5"/>
      <c r="P5" s="5">
        <v>570041031.499897</v>
      </c>
      <c r="Q5" s="5">
        <v>530545207.20157719</v>
      </c>
      <c r="R5" s="5">
        <v>491004359.24609697</v>
      </c>
      <c r="S5" s="5">
        <v>451234721.03454733</v>
      </c>
      <c r="T5" s="5">
        <v>421166849.33807135</v>
      </c>
      <c r="U5" s="5">
        <v>422219855.1856311</v>
      </c>
      <c r="V5" s="5">
        <v>433536011.95168579</v>
      </c>
      <c r="W5" s="5">
        <v>480319018.48422384</v>
      </c>
      <c r="X5" s="5">
        <v>463954301.35998768</v>
      </c>
      <c r="Y5" s="5">
        <v>421353708.47387242</v>
      </c>
      <c r="Z5" s="5">
        <v>443438582.57908964</v>
      </c>
      <c r="AA5" s="5">
        <v>538011229.13794315</v>
      </c>
      <c r="AB5" s="11"/>
      <c r="AC5" s="5">
        <v>342293259.56298774</v>
      </c>
      <c r="AD5" s="5">
        <v>310474869.42298591</v>
      </c>
      <c r="AE5" s="5">
        <v>301843677.58113027</v>
      </c>
      <c r="AF5" s="5">
        <v>279004900.79595143</v>
      </c>
      <c r="AG5" s="5">
        <v>264258742.76434004</v>
      </c>
      <c r="AH5" s="5">
        <v>254426022.21357483</v>
      </c>
      <c r="AI5" s="5">
        <v>267075595.87553087</v>
      </c>
      <c r="AJ5" s="5">
        <v>281167805.21419209</v>
      </c>
      <c r="AK5" s="5">
        <v>269704469.97239822</v>
      </c>
      <c r="AL5" s="5">
        <v>256710679.17496753</v>
      </c>
      <c r="AM5" s="5">
        <v>273639800.33563232</v>
      </c>
      <c r="AN5" s="5">
        <v>330551457.90989101</v>
      </c>
    </row>
    <row r="6" spans="1:40" x14ac:dyDescent="0.2">
      <c r="A6" s="1" t="s">
        <v>14</v>
      </c>
      <c r="B6" s="1">
        <v>2023</v>
      </c>
      <c r="C6" s="5">
        <f t="shared" si="11"/>
        <v>917694646.48056591</v>
      </c>
      <c r="D6" s="5">
        <f t="shared" si="0"/>
        <v>845366998.62241054</v>
      </c>
      <c r="E6" s="5">
        <f t="shared" si="1"/>
        <v>797617373.72407544</v>
      </c>
      <c r="F6" s="5">
        <f t="shared" si="2"/>
        <v>733966101.79371893</v>
      </c>
      <c r="G6" s="5">
        <f t="shared" si="3"/>
        <v>689002003.53173029</v>
      </c>
      <c r="H6" s="5">
        <f t="shared" si="4"/>
        <v>679717996.79668105</v>
      </c>
      <c r="I6" s="5">
        <f t="shared" si="5"/>
        <v>702557655.32668638</v>
      </c>
      <c r="J6" s="5">
        <f t="shared" si="6"/>
        <v>764344912.69173336</v>
      </c>
      <c r="K6" s="5">
        <f t="shared" si="7"/>
        <v>735843846.79087543</v>
      </c>
      <c r="L6" s="5">
        <f t="shared" si="8"/>
        <v>680252577.75773907</v>
      </c>
      <c r="M6" s="5">
        <f t="shared" si="9"/>
        <v>718858875.84320927</v>
      </c>
      <c r="N6" s="5">
        <f t="shared" si="10"/>
        <v>871765210.22737789</v>
      </c>
      <c r="O6" s="5"/>
      <c r="P6" s="5">
        <v>573761415.95717311</v>
      </c>
      <c r="Q6" s="5">
        <v>534026238.44474381</v>
      </c>
      <c r="R6" s="5">
        <v>494498690.32788354</v>
      </c>
      <c r="S6" s="5">
        <v>454003517.40847039</v>
      </c>
      <c r="T6" s="5">
        <v>424403123.90039325</v>
      </c>
      <c r="U6" s="5">
        <v>424152204.15503228</v>
      </c>
      <c r="V6" s="5">
        <v>435106123.07445991</v>
      </c>
      <c r="W6" s="5">
        <v>482242028.61626971</v>
      </c>
      <c r="X6" s="5">
        <v>465542966.03518474</v>
      </c>
      <c r="Y6" s="5">
        <v>422980220.94290662</v>
      </c>
      <c r="Z6" s="5">
        <v>444597771.93665451</v>
      </c>
      <c r="AA6" s="5">
        <v>540102669.35142457</v>
      </c>
      <c r="AB6" s="11"/>
      <c r="AC6" s="5">
        <v>343933230.5233928</v>
      </c>
      <c r="AD6" s="5">
        <v>311340760.17766666</v>
      </c>
      <c r="AE6" s="5">
        <v>303118683.3961919</v>
      </c>
      <c r="AF6" s="5">
        <v>279962584.38524854</v>
      </c>
      <c r="AG6" s="5">
        <v>264598879.63133705</v>
      </c>
      <c r="AH6" s="5">
        <v>255565792.64164877</v>
      </c>
      <c r="AI6" s="5">
        <v>267451532.25222653</v>
      </c>
      <c r="AJ6" s="5">
        <v>282102884.07546371</v>
      </c>
      <c r="AK6" s="5">
        <v>270300880.75569063</v>
      </c>
      <c r="AL6" s="5">
        <v>257272356.81483245</v>
      </c>
      <c r="AM6" s="5">
        <v>274261103.90655476</v>
      </c>
      <c r="AN6" s="5">
        <v>331662540.87595332</v>
      </c>
    </row>
    <row r="7" spans="1:40" x14ac:dyDescent="0.2">
      <c r="A7" s="1" t="s">
        <v>14</v>
      </c>
      <c r="B7" s="1">
        <v>2024</v>
      </c>
      <c r="C7" s="5">
        <f t="shared" si="11"/>
        <v>921608369.54695773</v>
      </c>
      <c r="D7" s="5">
        <f t="shared" si="0"/>
        <v>849618468.08465588</v>
      </c>
      <c r="E7" s="5">
        <f t="shared" si="1"/>
        <v>801023606.03732634</v>
      </c>
      <c r="F7" s="5">
        <f t="shared" si="2"/>
        <v>736700617.09704232</v>
      </c>
      <c r="G7" s="5">
        <f t="shared" si="3"/>
        <v>691635521.98664761</v>
      </c>
      <c r="H7" s="5">
        <f t="shared" si="4"/>
        <v>681744835.97793925</v>
      </c>
      <c r="I7" s="5">
        <f t="shared" si="5"/>
        <v>704566841.6461128</v>
      </c>
      <c r="J7" s="5">
        <f t="shared" si="6"/>
        <v>766997724.15967274</v>
      </c>
      <c r="K7" s="5">
        <f t="shared" si="7"/>
        <v>738094132.34825492</v>
      </c>
      <c r="L7" s="5">
        <f t="shared" si="8"/>
        <v>682134716.08110607</v>
      </c>
      <c r="M7" s="5">
        <f t="shared" si="9"/>
        <v>721023655.52330995</v>
      </c>
      <c r="N7" s="5">
        <f t="shared" si="10"/>
        <v>875047641.304667</v>
      </c>
      <c r="O7" s="5"/>
      <c r="P7" s="5">
        <v>576110056.11343098</v>
      </c>
      <c r="Q7" s="5">
        <v>537205954.60100031</v>
      </c>
      <c r="R7" s="5">
        <v>496793976.15720683</v>
      </c>
      <c r="S7" s="5">
        <v>456150827.14207101</v>
      </c>
      <c r="T7" s="5">
        <v>426318529.9910627</v>
      </c>
      <c r="U7" s="5">
        <v>425755507.36772484</v>
      </c>
      <c r="V7" s="5">
        <v>436627218.05710942</v>
      </c>
      <c r="W7" s="5">
        <v>484078410.79093212</v>
      </c>
      <c r="X7" s="5">
        <v>467305513.46869493</v>
      </c>
      <c r="Y7" s="5">
        <v>424372330.82121515</v>
      </c>
      <c r="Z7" s="5">
        <v>446146113.39812464</v>
      </c>
      <c r="AA7" s="5">
        <v>542139755.84966218</v>
      </c>
      <c r="AB7" s="11"/>
      <c r="AC7" s="5">
        <v>345498313.43352675</v>
      </c>
      <c r="AD7" s="5">
        <v>312412513.48365557</v>
      </c>
      <c r="AE7" s="5">
        <v>304229629.88011956</v>
      </c>
      <c r="AF7" s="5">
        <v>280549789.95497131</v>
      </c>
      <c r="AG7" s="5">
        <v>265316991.99558485</v>
      </c>
      <c r="AH7" s="5">
        <v>255989328.61021444</v>
      </c>
      <c r="AI7" s="5">
        <v>267939623.58900338</v>
      </c>
      <c r="AJ7" s="5">
        <v>282919313.36874062</v>
      </c>
      <c r="AK7" s="5">
        <v>270788618.87955999</v>
      </c>
      <c r="AL7" s="5">
        <v>257762385.25989091</v>
      </c>
      <c r="AM7" s="5">
        <v>274877542.12518537</v>
      </c>
      <c r="AN7" s="5">
        <v>332907885.45500481</v>
      </c>
    </row>
    <row r="8" spans="1:40" x14ac:dyDescent="0.2">
      <c r="A8" s="1" t="s">
        <v>14</v>
      </c>
      <c r="B8" s="1">
        <v>2025</v>
      </c>
      <c r="C8" s="5">
        <f t="shared" si="11"/>
        <v>925817501.1846931</v>
      </c>
      <c r="D8" s="5">
        <f t="shared" si="0"/>
        <v>852923124.06440198</v>
      </c>
      <c r="E8" s="5">
        <f t="shared" si="1"/>
        <v>804085992.22434115</v>
      </c>
      <c r="F8" s="5">
        <f t="shared" si="2"/>
        <v>739035914.29236364</v>
      </c>
      <c r="G8" s="5">
        <f t="shared" si="3"/>
        <v>693614689.45407557</v>
      </c>
      <c r="H8" s="5">
        <f t="shared" si="4"/>
        <v>683469375.00926948</v>
      </c>
      <c r="I8" s="5">
        <f t="shared" si="5"/>
        <v>706387757.16309762</v>
      </c>
      <c r="J8" s="5">
        <f t="shared" si="6"/>
        <v>769321178.23686171</v>
      </c>
      <c r="K8" s="5">
        <f t="shared" si="7"/>
        <v>740149011.02953029</v>
      </c>
      <c r="L8" s="5">
        <f t="shared" si="8"/>
        <v>683854710.81249213</v>
      </c>
      <c r="M8" s="5">
        <f t="shared" si="9"/>
        <v>723009518.80005598</v>
      </c>
      <c r="N8" s="5">
        <f t="shared" si="10"/>
        <v>878538804.13977444</v>
      </c>
      <c r="O8" s="5"/>
      <c r="P8" s="5">
        <v>578902800.78886807</v>
      </c>
      <c r="Q8" s="5">
        <v>539456729.52364075</v>
      </c>
      <c r="R8" s="5">
        <v>498885012.21728337</v>
      </c>
      <c r="S8" s="5">
        <v>457774374.24374604</v>
      </c>
      <c r="T8" s="5">
        <v>427787696.98383355</v>
      </c>
      <c r="U8" s="5">
        <v>427083515.12682724</v>
      </c>
      <c r="V8" s="5">
        <v>437935972.60295653</v>
      </c>
      <c r="W8" s="5">
        <v>485786122.68658143</v>
      </c>
      <c r="X8" s="5">
        <v>468894709.85668373</v>
      </c>
      <c r="Y8" s="5">
        <v>425698312.49947667</v>
      </c>
      <c r="Z8" s="5">
        <v>447592475.50998831</v>
      </c>
      <c r="AA8" s="5">
        <v>544482384.58792281</v>
      </c>
      <c r="AB8" s="11"/>
      <c r="AC8" s="5">
        <v>346914700.39582509</v>
      </c>
      <c r="AD8" s="5">
        <v>313466394.54076123</v>
      </c>
      <c r="AE8" s="5">
        <v>305200980.00705773</v>
      </c>
      <c r="AF8" s="5">
        <v>281261540.0486176</v>
      </c>
      <c r="AG8" s="5">
        <v>265826992.47024202</v>
      </c>
      <c r="AH8" s="5">
        <v>256385859.88244218</v>
      </c>
      <c r="AI8" s="5">
        <v>268451784.56014103</v>
      </c>
      <c r="AJ8" s="5">
        <v>283535055.55028021</v>
      </c>
      <c r="AK8" s="5">
        <v>271254301.17284662</v>
      </c>
      <c r="AL8" s="5">
        <v>258156398.31301552</v>
      </c>
      <c r="AM8" s="5">
        <v>275417043.29006761</v>
      </c>
      <c r="AN8" s="5">
        <v>334056419.55185163</v>
      </c>
    </row>
    <row r="9" spans="1:40" x14ac:dyDescent="0.2">
      <c r="A9" s="1" t="s">
        <v>14</v>
      </c>
      <c r="B9" s="1">
        <v>2026</v>
      </c>
      <c r="C9" s="5">
        <f t="shared" si="11"/>
        <v>927808895.7357825</v>
      </c>
      <c r="D9" s="5">
        <f t="shared" si="0"/>
        <v>854760865.88954973</v>
      </c>
      <c r="E9" s="5">
        <f t="shared" si="1"/>
        <v>805795929.67514729</v>
      </c>
      <c r="F9" s="5">
        <f t="shared" si="2"/>
        <v>740600573.17321551</v>
      </c>
      <c r="G9" s="5">
        <f t="shared" si="3"/>
        <v>695068245.17132866</v>
      </c>
      <c r="H9" s="5">
        <f t="shared" si="4"/>
        <v>684903728.9475944</v>
      </c>
      <c r="I9" s="5">
        <f t="shared" si="5"/>
        <v>707868859.54417443</v>
      </c>
      <c r="J9" s="5">
        <f t="shared" si="6"/>
        <v>770947985.39059901</v>
      </c>
      <c r="K9" s="5">
        <f t="shared" si="7"/>
        <v>741715717.99142694</v>
      </c>
      <c r="L9" s="5">
        <f t="shared" si="8"/>
        <v>685284439.55823767</v>
      </c>
      <c r="M9" s="5">
        <f t="shared" si="9"/>
        <v>724536780.83798265</v>
      </c>
      <c r="N9" s="5">
        <f t="shared" si="10"/>
        <v>880420637.13221395</v>
      </c>
      <c r="O9" s="5"/>
      <c r="P9" s="5">
        <v>580553716.66800058</v>
      </c>
      <c r="Q9" s="5">
        <v>540248556.76071608</v>
      </c>
      <c r="R9" s="5">
        <v>500102977.54277855</v>
      </c>
      <c r="S9" s="5">
        <v>458747050.04612291</v>
      </c>
      <c r="T9" s="5">
        <v>428556044.61851871</v>
      </c>
      <c r="U9" s="5">
        <v>428156796.99434996</v>
      </c>
      <c r="V9" s="5">
        <v>439126961.2726419</v>
      </c>
      <c r="W9" s="5">
        <v>487256795.40502262</v>
      </c>
      <c r="X9" s="5">
        <v>470005630.09045392</v>
      </c>
      <c r="Y9" s="5">
        <v>426817565.35985291</v>
      </c>
      <c r="Z9" s="5">
        <v>448906657.73109478</v>
      </c>
      <c r="AA9" s="5">
        <v>546262971.38745952</v>
      </c>
      <c r="AB9" s="11"/>
      <c r="AC9" s="5">
        <v>347255179.06778193</v>
      </c>
      <c r="AD9" s="5">
        <v>314512309.12883371</v>
      </c>
      <c r="AE9" s="5">
        <v>305692952.1323688</v>
      </c>
      <c r="AF9" s="5">
        <v>281853523.1270926</v>
      </c>
      <c r="AG9" s="5">
        <v>266512200.55280998</v>
      </c>
      <c r="AH9" s="5">
        <v>256746931.95324451</v>
      </c>
      <c r="AI9" s="5">
        <v>268741898.27153254</v>
      </c>
      <c r="AJ9" s="5">
        <v>283691189.98557645</v>
      </c>
      <c r="AK9" s="5">
        <v>271710087.90097296</v>
      </c>
      <c r="AL9" s="5">
        <v>258466874.19838479</v>
      </c>
      <c r="AM9" s="5">
        <v>275630123.10688782</v>
      </c>
      <c r="AN9" s="5">
        <v>334157665.74475443</v>
      </c>
    </row>
    <row r="10" spans="1:40" x14ac:dyDescent="0.2">
      <c r="A10" s="1" t="s">
        <v>14</v>
      </c>
      <c r="B10" s="1">
        <v>2027</v>
      </c>
      <c r="C10" s="5">
        <f t="shared" si="11"/>
        <v>929689176.08731508</v>
      </c>
      <c r="D10" s="5">
        <f t="shared" si="0"/>
        <v>856496066.90389609</v>
      </c>
      <c r="E10" s="5">
        <f t="shared" si="1"/>
        <v>807410457.43878984</v>
      </c>
      <c r="F10" s="5">
        <f t="shared" si="2"/>
        <v>742077928.50137329</v>
      </c>
      <c r="G10" s="5">
        <f t="shared" si="3"/>
        <v>696440696.57906866</v>
      </c>
      <c r="H10" s="5">
        <f t="shared" si="4"/>
        <v>686258049.98151517</v>
      </c>
      <c r="I10" s="5">
        <f t="shared" si="5"/>
        <v>709267320.58958757</v>
      </c>
      <c r="J10" s="5">
        <f t="shared" si="6"/>
        <v>772484021.29329443</v>
      </c>
      <c r="K10" s="5">
        <f t="shared" si="7"/>
        <v>743195007.12348366</v>
      </c>
      <c r="L10" s="5">
        <f t="shared" si="8"/>
        <v>686634393.47228014</v>
      </c>
      <c r="M10" s="5">
        <f t="shared" si="9"/>
        <v>725978825.96157885</v>
      </c>
      <c r="N10" s="5">
        <f t="shared" si="10"/>
        <v>882197469.15106928</v>
      </c>
      <c r="O10" s="5"/>
      <c r="P10" s="5">
        <v>581822497.90522587</v>
      </c>
      <c r="Q10" s="5">
        <v>541429252.38383615</v>
      </c>
      <c r="R10" s="5">
        <v>501195936.31019205</v>
      </c>
      <c r="S10" s="5">
        <v>459749626.78109163</v>
      </c>
      <c r="T10" s="5">
        <v>429492639.89454615</v>
      </c>
      <c r="U10" s="5">
        <v>429092519.72769958</v>
      </c>
      <c r="V10" s="5">
        <v>440086658.94268727</v>
      </c>
      <c r="W10" s="5">
        <v>488321679.25981665</v>
      </c>
      <c r="X10" s="5">
        <v>471032812.08538038</v>
      </c>
      <c r="Y10" s="5">
        <v>427750361.24608856</v>
      </c>
      <c r="Z10" s="5">
        <v>449887728.60919309</v>
      </c>
      <c r="AA10" s="5">
        <v>547456811.317837</v>
      </c>
      <c r="AB10" s="11"/>
      <c r="AC10" s="5">
        <v>347866678.18208921</v>
      </c>
      <c r="AD10" s="5">
        <v>315066814.52006</v>
      </c>
      <c r="AE10" s="5">
        <v>306214521.12859786</v>
      </c>
      <c r="AF10" s="5">
        <v>282328301.72028172</v>
      </c>
      <c r="AG10" s="5">
        <v>266948056.68452251</v>
      </c>
      <c r="AH10" s="5">
        <v>257165530.25381553</v>
      </c>
      <c r="AI10" s="5">
        <v>269180661.6469003</v>
      </c>
      <c r="AJ10" s="5">
        <v>284162342.03347778</v>
      </c>
      <c r="AK10" s="5">
        <v>272162195.03810322</v>
      </c>
      <c r="AL10" s="5">
        <v>258884032.22619161</v>
      </c>
      <c r="AM10" s="5">
        <v>276091097.35238582</v>
      </c>
      <c r="AN10" s="5">
        <v>334740657.83323228</v>
      </c>
    </row>
    <row r="11" spans="1:40" x14ac:dyDescent="0.2">
      <c r="A11" s="1" t="s">
        <v>14</v>
      </c>
      <c r="B11" s="1">
        <v>2028</v>
      </c>
      <c r="C11" s="5">
        <f t="shared" si="11"/>
        <v>931720471.19029462</v>
      </c>
      <c r="D11" s="5">
        <f t="shared" si="0"/>
        <v>858370630.62002182</v>
      </c>
      <c r="E11" s="5">
        <f t="shared" si="1"/>
        <v>809154656.02983451</v>
      </c>
      <c r="F11" s="5">
        <f t="shared" si="2"/>
        <v>743673937.65022302</v>
      </c>
      <c r="G11" s="5">
        <f t="shared" si="3"/>
        <v>697923376.44717848</v>
      </c>
      <c r="H11" s="5">
        <f t="shared" si="4"/>
        <v>687721143.33449483</v>
      </c>
      <c r="I11" s="5">
        <f t="shared" si="5"/>
        <v>710778099.05990458</v>
      </c>
      <c r="J11" s="5">
        <f t="shared" si="6"/>
        <v>774143423.94811797</v>
      </c>
      <c r="K11" s="5">
        <f t="shared" si="7"/>
        <v>744793105.38972807</v>
      </c>
      <c r="L11" s="5">
        <f t="shared" si="8"/>
        <v>688092768.96006727</v>
      </c>
      <c r="M11" s="5">
        <f t="shared" si="9"/>
        <v>727536688.96613002</v>
      </c>
      <c r="N11" s="5">
        <f t="shared" si="10"/>
        <v>884117007.46660638</v>
      </c>
      <c r="O11" s="5"/>
      <c r="P11" s="5">
        <v>583193181.33114552</v>
      </c>
      <c r="Q11" s="5">
        <v>542704775.5979135</v>
      </c>
      <c r="R11" s="5">
        <v>502376676.0813629</v>
      </c>
      <c r="S11" s="5">
        <v>460832725.48519892</v>
      </c>
      <c r="T11" s="5">
        <v>430504457.83760864</v>
      </c>
      <c r="U11" s="5">
        <v>430103395.0498029</v>
      </c>
      <c r="V11" s="5">
        <v>441123434.74897337</v>
      </c>
      <c r="W11" s="5">
        <v>489472089.28123814</v>
      </c>
      <c r="X11" s="5">
        <v>472142492.22135705</v>
      </c>
      <c r="Y11" s="5">
        <v>428758074.65129739</v>
      </c>
      <c r="Z11" s="5">
        <v>450947594.21313494</v>
      </c>
      <c r="AA11" s="5">
        <v>548746534.524454</v>
      </c>
      <c r="AB11" s="11"/>
      <c r="AC11" s="5">
        <v>348527289.8591491</v>
      </c>
      <c r="AD11" s="5">
        <v>315665855.02210832</v>
      </c>
      <c r="AE11" s="5">
        <v>306777979.94847155</v>
      </c>
      <c r="AF11" s="5">
        <v>282841212.16502404</v>
      </c>
      <c r="AG11" s="5">
        <v>267418918.60956982</v>
      </c>
      <c r="AH11" s="5">
        <v>257617748.2846919</v>
      </c>
      <c r="AI11" s="5">
        <v>269654664.31093121</v>
      </c>
      <c r="AJ11" s="5">
        <v>284671334.66687977</v>
      </c>
      <c r="AK11" s="5">
        <v>272650613.16837108</v>
      </c>
      <c r="AL11" s="5">
        <v>259334694.30876991</v>
      </c>
      <c r="AM11" s="5">
        <v>276589094.75299501</v>
      </c>
      <c r="AN11" s="5">
        <v>335370472.94215238</v>
      </c>
    </row>
    <row r="12" spans="1:40" x14ac:dyDescent="0.2">
      <c r="A12" s="1" t="s">
        <v>14</v>
      </c>
      <c r="B12" s="1">
        <v>2029</v>
      </c>
      <c r="C12" s="5">
        <f t="shared" si="11"/>
        <v>933754004.15403652</v>
      </c>
      <c r="D12" s="5">
        <f t="shared" si="0"/>
        <v>860247259.52725673</v>
      </c>
      <c r="E12" s="5">
        <f t="shared" si="1"/>
        <v>810900776.1898241</v>
      </c>
      <c r="F12" s="5">
        <f t="shared" si="2"/>
        <v>745271705.10895336</v>
      </c>
      <c r="G12" s="5">
        <f t="shared" si="3"/>
        <v>699407689.77125192</v>
      </c>
      <c r="H12" s="5">
        <f t="shared" si="4"/>
        <v>689185848.56513882</v>
      </c>
      <c r="I12" s="5">
        <f t="shared" si="5"/>
        <v>712290541.94217944</v>
      </c>
      <c r="J12" s="5">
        <f t="shared" si="6"/>
        <v>775804654.75291574</v>
      </c>
      <c r="K12" s="5">
        <f t="shared" si="7"/>
        <v>746392964.26741672</v>
      </c>
      <c r="L12" s="5">
        <f t="shared" si="8"/>
        <v>689552751.12788618</v>
      </c>
      <c r="M12" s="5">
        <f t="shared" si="9"/>
        <v>729096268.25527477</v>
      </c>
      <c r="N12" s="5">
        <f t="shared" si="10"/>
        <v>886038660.52139115</v>
      </c>
      <c r="O12" s="5"/>
      <c r="P12" s="5">
        <v>584565374.82748866</v>
      </c>
      <c r="Q12" s="5">
        <v>543981704.04520786</v>
      </c>
      <c r="R12" s="5">
        <v>503558716.66362739</v>
      </c>
      <c r="S12" s="5">
        <v>461917017.43005586</v>
      </c>
      <c r="T12" s="5">
        <v>431517390.49200481</v>
      </c>
      <c r="U12" s="5">
        <v>431115384.04476225</v>
      </c>
      <c r="V12" s="5">
        <v>442161352.76246166</v>
      </c>
      <c r="W12" s="5">
        <v>490623766.69972265</v>
      </c>
      <c r="X12" s="5">
        <v>473253394.88262385</v>
      </c>
      <c r="Y12" s="5">
        <v>429766898.24590492</v>
      </c>
      <c r="Z12" s="5">
        <v>452008627.46211505</v>
      </c>
      <c r="AA12" s="5">
        <v>550037678.60830033</v>
      </c>
      <c r="AB12" s="11"/>
      <c r="AC12" s="5">
        <v>349188629.32654786</v>
      </c>
      <c r="AD12" s="5">
        <v>316265555.48204887</v>
      </c>
      <c r="AE12" s="5">
        <v>307342059.52619678</v>
      </c>
      <c r="AF12" s="5">
        <v>283354687.6788975</v>
      </c>
      <c r="AG12" s="5">
        <v>267890299.27924711</v>
      </c>
      <c r="AH12" s="5">
        <v>258070464.52037653</v>
      </c>
      <c r="AI12" s="5">
        <v>270129189.17971784</v>
      </c>
      <c r="AJ12" s="5">
        <v>285180888.05319309</v>
      </c>
      <c r="AK12" s="5">
        <v>273139569.3847928</v>
      </c>
      <c r="AL12" s="5">
        <v>259785852.88198128</v>
      </c>
      <c r="AM12" s="5">
        <v>277087640.79315978</v>
      </c>
      <c r="AN12" s="5">
        <v>336000981.91309077</v>
      </c>
    </row>
    <row r="13" spans="1:40" x14ac:dyDescent="0.2">
      <c r="A13" s="1" t="s">
        <v>14</v>
      </c>
      <c r="B13" s="1">
        <v>2030</v>
      </c>
      <c r="C13" s="5">
        <f t="shared" si="11"/>
        <v>935044068.07219982</v>
      </c>
      <c r="D13" s="5">
        <f t="shared" si="0"/>
        <v>861437784.23680019</v>
      </c>
      <c r="E13" s="5">
        <f t="shared" si="1"/>
        <v>812008506.75300884</v>
      </c>
      <c r="F13" s="5">
        <f t="shared" si="2"/>
        <v>746285321.4037838</v>
      </c>
      <c r="G13" s="5">
        <f t="shared" si="3"/>
        <v>700349331.28716457</v>
      </c>
      <c r="H13" s="5">
        <f t="shared" si="4"/>
        <v>690115050.79716063</v>
      </c>
      <c r="I13" s="5">
        <f t="shared" si="5"/>
        <v>713250028.71986866</v>
      </c>
      <c r="J13" s="5">
        <f t="shared" si="6"/>
        <v>776858531.90131831</v>
      </c>
      <c r="K13" s="5">
        <f t="shared" si="7"/>
        <v>747407907.34877253</v>
      </c>
      <c r="L13" s="5">
        <f t="shared" si="8"/>
        <v>690478957.07067037</v>
      </c>
      <c r="M13" s="5">
        <f t="shared" si="9"/>
        <v>730085658.15173292</v>
      </c>
      <c r="N13" s="5">
        <f t="shared" si="10"/>
        <v>887257748.34214854</v>
      </c>
      <c r="O13" s="5"/>
      <c r="P13" s="5">
        <v>585435888.04263389</v>
      </c>
      <c r="Q13" s="5">
        <v>544791781.55331933</v>
      </c>
      <c r="R13" s="5">
        <v>504308597.74850452</v>
      </c>
      <c r="S13" s="5">
        <v>462604887.23091769</v>
      </c>
      <c r="T13" s="5">
        <v>432159990.28864712</v>
      </c>
      <c r="U13" s="5">
        <v>431757385.1882171</v>
      </c>
      <c r="V13" s="5">
        <v>442819803.1554904</v>
      </c>
      <c r="W13" s="5">
        <v>491354385.53376234</v>
      </c>
      <c r="X13" s="5">
        <v>473958146.39904612</v>
      </c>
      <c r="Y13" s="5">
        <v>430406891.27399945</v>
      </c>
      <c r="Z13" s="5">
        <v>452681742.05375773</v>
      </c>
      <c r="AA13" s="5">
        <v>550856774.45057058</v>
      </c>
      <c r="AB13" s="11"/>
      <c r="AC13" s="5">
        <v>349608180.02956599</v>
      </c>
      <c r="AD13" s="5">
        <v>316646002.68348086</v>
      </c>
      <c r="AE13" s="5">
        <v>307699909.00450426</v>
      </c>
      <c r="AF13" s="5">
        <v>283680434.17286611</v>
      </c>
      <c r="AG13" s="5">
        <v>268189340.99851748</v>
      </c>
      <c r="AH13" s="5">
        <v>258357665.60894349</v>
      </c>
      <c r="AI13" s="5">
        <v>270430225.56437826</v>
      </c>
      <c r="AJ13" s="5">
        <v>285504146.36755604</v>
      </c>
      <c r="AK13" s="5">
        <v>273449760.94972646</v>
      </c>
      <c r="AL13" s="5">
        <v>260072065.79667094</v>
      </c>
      <c r="AM13" s="5">
        <v>277403916.09797525</v>
      </c>
      <c r="AN13" s="5">
        <v>336400973.8915779</v>
      </c>
    </row>
    <row r="14" spans="1:40" x14ac:dyDescent="0.2">
      <c r="A14" s="1" t="s">
        <v>14</v>
      </c>
      <c r="B14" s="1">
        <v>2031</v>
      </c>
      <c r="C14" s="5">
        <f t="shared" si="11"/>
        <v>936317293.89672613</v>
      </c>
      <c r="D14" s="5">
        <f t="shared" si="0"/>
        <v>862612770.05229819</v>
      </c>
      <c r="E14" s="5">
        <f t="shared" si="1"/>
        <v>813101779.06285834</v>
      </c>
      <c r="F14" s="5">
        <f t="shared" si="2"/>
        <v>747285707.83779573</v>
      </c>
      <c r="G14" s="5">
        <f t="shared" si="3"/>
        <v>701278682.36708081</v>
      </c>
      <c r="H14" s="5">
        <f t="shared" si="4"/>
        <v>691032124.95244908</v>
      </c>
      <c r="I14" s="5">
        <f t="shared" si="5"/>
        <v>714196992.1427238</v>
      </c>
      <c r="J14" s="5">
        <f t="shared" si="6"/>
        <v>777898653.69864368</v>
      </c>
      <c r="K14" s="5">
        <f t="shared" si="7"/>
        <v>748409603.25190783</v>
      </c>
      <c r="L14" s="5">
        <f t="shared" si="8"/>
        <v>691393074.04470479</v>
      </c>
      <c r="M14" s="5">
        <f t="shared" si="9"/>
        <v>731062134.39369273</v>
      </c>
      <c r="N14" s="5">
        <f t="shared" si="10"/>
        <v>888460924.45916104</v>
      </c>
      <c r="O14" s="5"/>
      <c r="P14" s="5">
        <v>586295039.19825435</v>
      </c>
      <c r="Q14" s="5">
        <v>545591285.81715775</v>
      </c>
      <c r="R14" s="5">
        <v>505048691.28119457</v>
      </c>
      <c r="S14" s="5">
        <v>463283778.85949379</v>
      </c>
      <c r="T14" s="5">
        <v>432794202.7833932</v>
      </c>
      <c r="U14" s="5">
        <v>432391006.84348047</v>
      </c>
      <c r="V14" s="5">
        <v>443469659.36243516</v>
      </c>
      <c r="W14" s="5">
        <v>492075468.22919118</v>
      </c>
      <c r="X14" s="5">
        <v>474653699.40068388</v>
      </c>
      <c r="Y14" s="5">
        <v>431038531.02410328</v>
      </c>
      <c r="Z14" s="5">
        <v>453346071.06015694</v>
      </c>
      <c r="AA14" s="5">
        <v>551665179.34001613</v>
      </c>
      <c r="AB14" s="11"/>
      <c r="AC14" s="5">
        <v>350022254.69847184</v>
      </c>
      <c r="AD14" s="5">
        <v>317021484.23514044</v>
      </c>
      <c r="AE14" s="5">
        <v>308053087.78166372</v>
      </c>
      <c r="AF14" s="5">
        <v>284001928.97830188</v>
      </c>
      <c r="AG14" s="5">
        <v>268484479.5836876</v>
      </c>
      <c r="AH14" s="5">
        <v>258641118.10896856</v>
      </c>
      <c r="AI14" s="5">
        <v>270727332.78028858</v>
      </c>
      <c r="AJ14" s="5">
        <v>285823185.46945244</v>
      </c>
      <c r="AK14" s="5">
        <v>273755903.85122401</v>
      </c>
      <c r="AL14" s="5">
        <v>260354543.02060154</v>
      </c>
      <c r="AM14" s="5">
        <v>277716063.33353579</v>
      </c>
      <c r="AN14" s="5">
        <v>336795745.11914486</v>
      </c>
    </row>
    <row r="15" spans="1:40" x14ac:dyDescent="0.2">
      <c r="A15" s="1" t="s">
        <v>14</v>
      </c>
      <c r="B15" s="1">
        <v>2032</v>
      </c>
      <c r="C15" s="5">
        <f t="shared" si="11"/>
        <v>937590619.58486676</v>
      </c>
      <c r="D15" s="5">
        <f t="shared" si="0"/>
        <v>863787848.02609813</v>
      </c>
      <c r="E15" s="5">
        <f t="shared" si="1"/>
        <v>814195137.12192988</v>
      </c>
      <c r="F15" s="5">
        <f t="shared" si="2"/>
        <v>748286172.73566127</v>
      </c>
      <c r="G15" s="5">
        <f t="shared" si="3"/>
        <v>702208106.3392961</v>
      </c>
      <c r="H15" s="5">
        <f t="shared" si="4"/>
        <v>691949271.0371139</v>
      </c>
      <c r="I15" s="5">
        <f t="shared" si="5"/>
        <v>715144029.83927631</v>
      </c>
      <c r="J15" s="5">
        <f t="shared" si="6"/>
        <v>778938857.07640791</v>
      </c>
      <c r="K15" s="5">
        <f t="shared" si="7"/>
        <v>749411377.72160316</v>
      </c>
      <c r="L15" s="5">
        <f t="shared" si="8"/>
        <v>692307262.71617353</v>
      </c>
      <c r="M15" s="5">
        <f t="shared" si="9"/>
        <v>732038687.22414494</v>
      </c>
      <c r="N15" s="5">
        <f t="shared" si="10"/>
        <v>889664194.9455409</v>
      </c>
      <c r="O15" s="5"/>
      <c r="P15" s="5">
        <v>587154257.74014509</v>
      </c>
      <c r="Q15" s="5">
        <v>546390852.78894925</v>
      </c>
      <c r="R15" s="5">
        <v>505788842.86204344</v>
      </c>
      <c r="S15" s="5">
        <v>463962723.73594648</v>
      </c>
      <c r="T15" s="5">
        <v>433428465.02167314</v>
      </c>
      <c r="U15" s="5">
        <v>433024678.19593602</v>
      </c>
      <c r="V15" s="5">
        <v>444119566.53990543</v>
      </c>
      <c r="W15" s="5">
        <v>492796607.48169148</v>
      </c>
      <c r="X15" s="5">
        <v>475349306.95700878</v>
      </c>
      <c r="Y15" s="5">
        <v>431670220.31595153</v>
      </c>
      <c r="Z15" s="5">
        <v>454010452.17223465</v>
      </c>
      <c r="AA15" s="5">
        <v>552473647.63552248</v>
      </c>
      <c r="AB15" s="11"/>
      <c r="AC15" s="5">
        <v>350436361.84472162</v>
      </c>
      <c r="AD15" s="5">
        <v>317396995.23714888</v>
      </c>
      <c r="AE15" s="5">
        <v>308406294.25988638</v>
      </c>
      <c r="AF15" s="5">
        <v>284323448.99971485</v>
      </c>
      <c r="AG15" s="5">
        <v>268779641.31762302</v>
      </c>
      <c r="AH15" s="5">
        <v>258924592.84117785</v>
      </c>
      <c r="AI15" s="5">
        <v>271024463.29937083</v>
      </c>
      <c r="AJ15" s="5">
        <v>286142249.59471637</v>
      </c>
      <c r="AK15" s="5">
        <v>274062070.76459432</v>
      </c>
      <c r="AL15" s="5">
        <v>260637042.40022203</v>
      </c>
      <c r="AM15" s="5">
        <v>278028235.05191028</v>
      </c>
      <c r="AN15" s="5">
        <v>337190547.31001836</v>
      </c>
    </row>
    <row r="16" spans="1:40" x14ac:dyDescent="0.2">
      <c r="A16" s="1" t="s">
        <v>14</v>
      </c>
      <c r="B16" s="1">
        <v>2033</v>
      </c>
      <c r="C16" s="5">
        <f t="shared" si="11"/>
        <v>938884778.35665536</v>
      </c>
      <c r="D16" s="5">
        <f t="shared" si="0"/>
        <v>864982151.63710093</v>
      </c>
      <c r="E16" s="5">
        <f t="shared" si="1"/>
        <v>815306383.78571129</v>
      </c>
      <c r="F16" s="5">
        <f t="shared" si="2"/>
        <v>749303006.39848495</v>
      </c>
      <c r="G16" s="5">
        <f t="shared" si="3"/>
        <v>703152736.7646116</v>
      </c>
      <c r="H16" s="5">
        <f t="shared" si="4"/>
        <v>692881422.69441199</v>
      </c>
      <c r="I16" s="5">
        <f t="shared" si="5"/>
        <v>716106562.16986775</v>
      </c>
      <c r="J16" s="5">
        <f t="shared" si="6"/>
        <v>779996079.38670588</v>
      </c>
      <c r="K16" s="5">
        <f t="shared" si="7"/>
        <v>750429542.38236904</v>
      </c>
      <c r="L16" s="5">
        <f t="shared" si="8"/>
        <v>693236408.57356894</v>
      </c>
      <c r="M16" s="5">
        <f t="shared" si="9"/>
        <v>733031217.59042573</v>
      </c>
      <c r="N16" s="5">
        <f t="shared" si="10"/>
        <v>890887152.33129573</v>
      </c>
      <c r="O16" s="5"/>
      <c r="P16" s="5">
        <v>588027534.09294939</v>
      </c>
      <c r="Q16" s="5">
        <v>547203501.60284972</v>
      </c>
      <c r="R16" s="5">
        <v>506541104.18036145</v>
      </c>
      <c r="S16" s="5">
        <v>464652776.93726474</v>
      </c>
      <c r="T16" s="5">
        <v>434073104.52508485</v>
      </c>
      <c r="U16" s="5">
        <v>433668717.1459465</v>
      </c>
      <c r="V16" s="5">
        <v>444780106.95184028</v>
      </c>
      <c r="W16" s="5">
        <v>493529545.40793985</v>
      </c>
      <c r="X16" s="5">
        <v>476056295.45894891</v>
      </c>
      <c r="Y16" s="5">
        <v>432312244.7765466</v>
      </c>
      <c r="Z16" s="5">
        <v>454685703.32911795</v>
      </c>
      <c r="AA16" s="5">
        <v>553295343.40910769</v>
      </c>
      <c r="AB16" s="11"/>
      <c r="AC16" s="5">
        <v>350857244.26370591</v>
      </c>
      <c r="AD16" s="5">
        <v>317778650.03425121</v>
      </c>
      <c r="AE16" s="5">
        <v>308765279.60534978</v>
      </c>
      <c r="AF16" s="5">
        <v>284650229.46122015</v>
      </c>
      <c r="AG16" s="5">
        <v>269079632.23952675</v>
      </c>
      <c r="AH16" s="5">
        <v>259212705.54846546</v>
      </c>
      <c r="AI16" s="5">
        <v>271326455.21802747</v>
      </c>
      <c r="AJ16" s="5">
        <v>286466533.97876608</v>
      </c>
      <c r="AK16" s="5">
        <v>274373246.92342007</v>
      </c>
      <c r="AL16" s="5">
        <v>260924163.79702237</v>
      </c>
      <c r="AM16" s="5">
        <v>278345514.26130772</v>
      </c>
      <c r="AN16" s="5">
        <v>337591808.9221881</v>
      </c>
    </row>
    <row r="17" spans="1:40" x14ac:dyDescent="0.2">
      <c r="A17" s="1" t="s">
        <v>14</v>
      </c>
      <c r="B17" s="1">
        <v>2034</v>
      </c>
      <c r="C17" s="5">
        <f t="shared" si="11"/>
        <v>940223406.91601586</v>
      </c>
      <c r="D17" s="5">
        <f t="shared" si="0"/>
        <v>866217493.82005906</v>
      </c>
      <c r="E17" s="5">
        <f t="shared" si="1"/>
        <v>816455815.02479792</v>
      </c>
      <c r="F17" s="5">
        <f t="shared" si="2"/>
        <v>750354780.42408919</v>
      </c>
      <c r="G17" s="5">
        <f t="shared" si="3"/>
        <v>704129826.51042426</v>
      </c>
      <c r="H17" s="5">
        <f t="shared" si="4"/>
        <v>693845604.87770796</v>
      </c>
      <c r="I17" s="5">
        <f t="shared" si="5"/>
        <v>717102168.96489573</v>
      </c>
      <c r="J17" s="5">
        <f t="shared" si="6"/>
        <v>781089629.89148855</v>
      </c>
      <c r="K17" s="5">
        <f t="shared" si="7"/>
        <v>751482693.14156771</v>
      </c>
      <c r="L17" s="5">
        <f t="shared" si="8"/>
        <v>694197481.67188919</v>
      </c>
      <c r="M17" s="5">
        <f t="shared" si="9"/>
        <v>734057853.21141672</v>
      </c>
      <c r="N17" s="5">
        <f t="shared" si="10"/>
        <v>892152132.88788545</v>
      </c>
      <c r="O17" s="5"/>
      <c r="P17" s="5">
        <v>588930817.90291226</v>
      </c>
      <c r="Q17" s="5">
        <v>548044074.59492111</v>
      </c>
      <c r="R17" s="5">
        <v>507319214.64621341</v>
      </c>
      <c r="S17" s="5">
        <v>465366541.69542217</v>
      </c>
      <c r="T17" s="5">
        <v>434739895.08322197</v>
      </c>
      <c r="U17" s="5">
        <v>434334886.51451111</v>
      </c>
      <c r="V17" s="5">
        <v>445463344.80433792</v>
      </c>
      <c r="W17" s="5">
        <v>494287668.49275929</v>
      </c>
      <c r="X17" s="5">
        <v>476787577.4472698</v>
      </c>
      <c r="Y17" s="5">
        <v>432976330.43396014</v>
      </c>
      <c r="Z17" s="5">
        <v>455384157.41608912</v>
      </c>
      <c r="AA17" s="5">
        <v>554145274.23182034</v>
      </c>
      <c r="AB17" s="11"/>
      <c r="AC17" s="5">
        <v>351292589.01310366</v>
      </c>
      <c r="AD17" s="5">
        <v>318173419.22513801</v>
      </c>
      <c r="AE17" s="5">
        <v>309136600.3785845</v>
      </c>
      <c r="AF17" s="5">
        <v>284988238.72866702</v>
      </c>
      <c r="AG17" s="5">
        <v>269389931.42720228</v>
      </c>
      <c r="AH17" s="5">
        <v>259510718.36319682</v>
      </c>
      <c r="AI17" s="5">
        <v>271638824.16055787</v>
      </c>
      <c r="AJ17" s="5">
        <v>286801961.39872921</v>
      </c>
      <c r="AK17" s="5">
        <v>274695115.69429785</v>
      </c>
      <c r="AL17" s="5">
        <v>261221151.23792908</v>
      </c>
      <c r="AM17" s="5">
        <v>278673695.79532754</v>
      </c>
      <c r="AN17" s="5">
        <v>338006858.65606511</v>
      </c>
    </row>
    <row r="18" spans="1:40" x14ac:dyDescent="0.2">
      <c r="A18" s="1" t="s">
        <v>14</v>
      </c>
      <c r="B18" s="1">
        <v>2035</v>
      </c>
      <c r="C18" s="5">
        <f t="shared" si="11"/>
        <v>941633164.80013752</v>
      </c>
      <c r="D18" s="5">
        <f t="shared" si="0"/>
        <v>867518477.10615075</v>
      </c>
      <c r="E18" s="5">
        <f t="shared" si="1"/>
        <v>817666322.40582383</v>
      </c>
      <c r="F18" s="5">
        <f t="shared" si="2"/>
        <v>751462441.48102784</v>
      </c>
      <c r="G18" s="5">
        <f t="shared" si="3"/>
        <v>705158834.86604428</v>
      </c>
      <c r="H18" s="5">
        <f t="shared" si="4"/>
        <v>694861019.81497777</v>
      </c>
      <c r="I18" s="5">
        <f t="shared" si="5"/>
        <v>718150678.29107213</v>
      </c>
      <c r="J18" s="5">
        <f t="shared" si="6"/>
        <v>782241287.26128101</v>
      </c>
      <c r="K18" s="5">
        <f t="shared" si="7"/>
        <v>752591804.08617365</v>
      </c>
      <c r="L18" s="5">
        <f t="shared" si="8"/>
        <v>695209622.31994247</v>
      </c>
      <c r="M18" s="5">
        <f t="shared" si="9"/>
        <v>735139040.11027026</v>
      </c>
      <c r="N18" s="5">
        <f t="shared" si="10"/>
        <v>893484329.4112916</v>
      </c>
      <c r="O18" s="5"/>
      <c r="P18" s="5">
        <v>589882098.57281125</v>
      </c>
      <c r="Q18" s="5">
        <v>548929312.24689388</v>
      </c>
      <c r="R18" s="5">
        <v>508138670.76515067</v>
      </c>
      <c r="S18" s="5">
        <v>466118233.03517735</v>
      </c>
      <c r="T18" s="5">
        <v>435442116.2033515</v>
      </c>
      <c r="U18" s="5">
        <v>435036453.43755859</v>
      </c>
      <c r="V18" s="5">
        <v>446182887.1617406</v>
      </c>
      <c r="W18" s="5">
        <v>495086075.18181819</v>
      </c>
      <c r="X18" s="5">
        <v>477557716.81217623</v>
      </c>
      <c r="Y18" s="5">
        <v>433675702.92584676</v>
      </c>
      <c r="Z18" s="5">
        <v>456119724.53731853</v>
      </c>
      <c r="AA18" s="5">
        <v>555040366.95182717</v>
      </c>
      <c r="AB18" s="11"/>
      <c r="AC18" s="5">
        <v>351751066.22732621</v>
      </c>
      <c r="AD18" s="5">
        <v>318589164.85925686</v>
      </c>
      <c r="AE18" s="5">
        <v>309527651.64067316</v>
      </c>
      <c r="AF18" s="5">
        <v>285344208.44585043</v>
      </c>
      <c r="AG18" s="5">
        <v>269716718.66269279</v>
      </c>
      <c r="AH18" s="5">
        <v>259824566.3774192</v>
      </c>
      <c r="AI18" s="5">
        <v>271967791.12933159</v>
      </c>
      <c r="AJ18" s="5">
        <v>287155212.07946277</v>
      </c>
      <c r="AK18" s="5">
        <v>275034087.27399743</v>
      </c>
      <c r="AL18" s="5">
        <v>261533919.39409575</v>
      </c>
      <c r="AM18" s="5">
        <v>279019315.57295167</v>
      </c>
      <c r="AN18" s="5">
        <v>338443962.45946449</v>
      </c>
    </row>
    <row r="19" spans="1:40" x14ac:dyDescent="0.2">
      <c r="A19" s="1" t="s">
        <v>14</v>
      </c>
      <c r="B19" s="1">
        <v>2036</v>
      </c>
      <c r="C19" s="5">
        <f t="shared" si="11"/>
        <v>943144249.40230393</v>
      </c>
      <c r="D19" s="5">
        <f t="shared" si="0"/>
        <v>868912968.90749598</v>
      </c>
      <c r="E19" s="5">
        <f t="shared" si="1"/>
        <v>818963835.32267261</v>
      </c>
      <c r="F19" s="5">
        <f t="shared" si="2"/>
        <v>752649715.96724391</v>
      </c>
      <c r="G19" s="5">
        <f t="shared" si="3"/>
        <v>706261803.46738458</v>
      </c>
      <c r="H19" s="5">
        <f t="shared" si="4"/>
        <v>695949417.96745551</v>
      </c>
      <c r="I19" s="5">
        <f t="shared" si="5"/>
        <v>719274549.50034738</v>
      </c>
      <c r="J19" s="5">
        <f t="shared" si="6"/>
        <v>783475720.3068881</v>
      </c>
      <c r="K19" s="5">
        <f t="shared" si="7"/>
        <v>753780632.67111385</v>
      </c>
      <c r="L19" s="5">
        <f t="shared" si="8"/>
        <v>696294510.84280634</v>
      </c>
      <c r="M19" s="5">
        <f t="shared" si="9"/>
        <v>736297937.60133839</v>
      </c>
      <c r="N19" s="5">
        <f t="shared" si="10"/>
        <v>894912277.90957832</v>
      </c>
      <c r="O19" s="5"/>
      <c r="P19" s="5">
        <v>590901752.79061246</v>
      </c>
      <c r="Q19" s="5">
        <v>549878176.58751631</v>
      </c>
      <c r="R19" s="5">
        <v>509017025.50777996</v>
      </c>
      <c r="S19" s="5">
        <v>466923952.3873297</v>
      </c>
      <c r="T19" s="5">
        <v>436194809.65085441</v>
      </c>
      <c r="U19" s="5">
        <v>435788445.66739261</v>
      </c>
      <c r="V19" s="5">
        <v>446954146.81499314</v>
      </c>
      <c r="W19" s="5">
        <v>495941867.56127018</v>
      </c>
      <c r="X19" s="5">
        <v>478383210.14613092</v>
      </c>
      <c r="Y19" s="5">
        <v>434425342.99920398</v>
      </c>
      <c r="Z19" s="5">
        <v>456908160.73850524</v>
      </c>
      <c r="AA19" s="5">
        <v>555999794.69608593</v>
      </c>
      <c r="AB19" s="11"/>
      <c r="AC19" s="5">
        <v>352242496.61169153</v>
      </c>
      <c r="AD19" s="5">
        <v>319034792.31997961</v>
      </c>
      <c r="AE19" s="5">
        <v>309946809.81489265</v>
      </c>
      <c r="AF19" s="5">
        <v>285725763.57991421</v>
      </c>
      <c r="AG19" s="5">
        <v>270066993.81653023</v>
      </c>
      <c r="AH19" s="5">
        <v>260160972.30006287</v>
      </c>
      <c r="AI19" s="5">
        <v>272320402.68535429</v>
      </c>
      <c r="AJ19" s="5">
        <v>287533852.74561799</v>
      </c>
      <c r="AK19" s="5">
        <v>275397422.52498293</v>
      </c>
      <c r="AL19" s="5">
        <v>261869167.84360239</v>
      </c>
      <c r="AM19" s="5">
        <v>279389776.86283308</v>
      </c>
      <c r="AN19" s="5">
        <v>338912483.21349233</v>
      </c>
    </row>
    <row r="20" spans="1:40" x14ac:dyDescent="0.2">
      <c r="A20" s="1" t="s">
        <v>14</v>
      </c>
      <c r="B20" s="1">
        <v>2037</v>
      </c>
      <c r="C20" s="5">
        <f t="shared" si="11"/>
        <v>944791118.94662428</v>
      </c>
      <c r="D20" s="5">
        <f t="shared" si="0"/>
        <v>870432768.70834553</v>
      </c>
      <c r="E20" s="5">
        <f t="shared" si="1"/>
        <v>820377941.7883575</v>
      </c>
      <c r="F20" s="5">
        <f t="shared" si="2"/>
        <v>753943678.0586412</v>
      </c>
      <c r="G20" s="5">
        <f t="shared" si="3"/>
        <v>707463884.00958908</v>
      </c>
      <c r="H20" s="5">
        <f t="shared" si="4"/>
        <v>697135618.77106357</v>
      </c>
      <c r="I20" s="5">
        <f t="shared" si="5"/>
        <v>720499410.94334018</v>
      </c>
      <c r="J20" s="5">
        <f t="shared" si="6"/>
        <v>784821078.59086406</v>
      </c>
      <c r="K20" s="5">
        <f t="shared" si="7"/>
        <v>755076288.5113945</v>
      </c>
      <c r="L20" s="5">
        <f t="shared" si="8"/>
        <v>697476886.64408541</v>
      </c>
      <c r="M20" s="5">
        <f t="shared" si="9"/>
        <v>737560972.76184011</v>
      </c>
      <c r="N20" s="5">
        <f t="shared" si="10"/>
        <v>896468540.80135453</v>
      </c>
      <c r="O20" s="5"/>
      <c r="P20" s="5">
        <v>592013032.38053536</v>
      </c>
      <c r="Q20" s="5">
        <v>550912305.17437506</v>
      </c>
      <c r="R20" s="5">
        <v>509974308.55644023</v>
      </c>
      <c r="S20" s="5">
        <v>467802073.08317071</v>
      </c>
      <c r="T20" s="5">
        <v>437015139.5735634</v>
      </c>
      <c r="U20" s="5">
        <v>436608011.36153263</v>
      </c>
      <c r="V20" s="5">
        <v>447794711.28893691</v>
      </c>
      <c r="W20" s="5">
        <v>496874560.80952394</v>
      </c>
      <c r="X20" s="5">
        <v>479282881.69912016</v>
      </c>
      <c r="Y20" s="5">
        <v>435242345.17383003</v>
      </c>
      <c r="Z20" s="5">
        <v>457767445.23224717</v>
      </c>
      <c r="AA20" s="5">
        <v>557045435.90620112</v>
      </c>
      <c r="AB20" s="11"/>
      <c r="AC20" s="5">
        <v>352778086.56608886</v>
      </c>
      <c r="AD20" s="5">
        <v>319520463.53397048</v>
      </c>
      <c r="AE20" s="5">
        <v>310403633.23191726</v>
      </c>
      <c r="AF20" s="5">
        <v>286141604.97547054</v>
      </c>
      <c r="AG20" s="5">
        <v>270448744.43602568</v>
      </c>
      <c r="AH20" s="5">
        <v>260527607.40953088</v>
      </c>
      <c r="AI20" s="5">
        <v>272704699.65440327</v>
      </c>
      <c r="AJ20" s="5">
        <v>287946517.78134012</v>
      </c>
      <c r="AK20" s="5">
        <v>275793406.81227434</v>
      </c>
      <c r="AL20" s="5">
        <v>262234541.47025537</v>
      </c>
      <c r="AM20" s="5">
        <v>279793527.52959287</v>
      </c>
      <c r="AN20" s="5">
        <v>339423104.8951534</v>
      </c>
    </row>
    <row r="21" spans="1:40" x14ac:dyDescent="0.2">
      <c r="A21" s="1" t="s">
        <v>14</v>
      </c>
      <c r="B21" s="1">
        <v>2038</v>
      </c>
      <c r="C21" s="5">
        <f t="shared" si="11"/>
        <v>946613369.26791453</v>
      </c>
      <c r="D21" s="5">
        <f t="shared" si="0"/>
        <v>872114417.19407201</v>
      </c>
      <c r="E21" s="5">
        <f t="shared" si="1"/>
        <v>821942641.29374337</v>
      </c>
      <c r="F21" s="5">
        <f t="shared" si="2"/>
        <v>755375438.60392463</v>
      </c>
      <c r="G21" s="5">
        <f t="shared" si="3"/>
        <v>708793978.22488582</v>
      </c>
      <c r="H21" s="5">
        <f t="shared" si="4"/>
        <v>698448142.1600256</v>
      </c>
      <c r="I21" s="5">
        <f t="shared" si="5"/>
        <v>721854712.07555652</v>
      </c>
      <c r="J21" s="5">
        <f t="shared" si="6"/>
        <v>786309708.68526363</v>
      </c>
      <c r="K21" s="5">
        <f t="shared" si="7"/>
        <v>756509923.17867923</v>
      </c>
      <c r="L21" s="5">
        <f t="shared" si="8"/>
        <v>698785177.69312298</v>
      </c>
      <c r="M21" s="5">
        <f t="shared" si="9"/>
        <v>738958512.86145687</v>
      </c>
      <c r="N21" s="5">
        <f t="shared" si="10"/>
        <v>898190535.45741677</v>
      </c>
      <c r="O21" s="5"/>
      <c r="P21" s="5">
        <v>593242655.93922246</v>
      </c>
      <c r="Q21" s="5">
        <v>552056561.65550196</v>
      </c>
      <c r="R21" s="5">
        <v>511033535.95487201</v>
      </c>
      <c r="S21" s="5">
        <v>468773707.85876465</v>
      </c>
      <c r="T21" s="5">
        <v>437922829.23870778</v>
      </c>
      <c r="U21" s="5">
        <v>437514855.41279089</v>
      </c>
      <c r="V21" s="5">
        <v>448724790.35196412</v>
      </c>
      <c r="W21" s="5">
        <v>497906579.75550371</v>
      </c>
      <c r="X21" s="5">
        <v>480278362.35643417</v>
      </c>
      <c r="Y21" s="5">
        <v>436146352.70760334</v>
      </c>
      <c r="Z21" s="5">
        <v>458718237.87408173</v>
      </c>
      <c r="AA21" s="5">
        <v>558202431.02925622</v>
      </c>
      <c r="AB21" s="11"/>
      <c r="AC21" s="5">
        <v>353370713.32869208</v>
      </c>
      <c r="AD21" s="5">
        <v>320057855.53857005</v>
      </c>
      <c r="AE21" s="5">
        <v>310909105.33887136</v>
      </c>
      <c r="AF21" s="5">
        <v>286601730.74515998</v>
      </c>
      <c r="AG21" s="5">
        <v>270871148.98617804</v>
      </c>
      <c r="AH21" s="5">
        <v>260933286.74723464</v>
      </c>
      <c r="AI21" s="5">
        <v>273129921.7235924</v>
      </c>
      <c r="AJ21" s="5">
        <v>288403128.92975998</v>
      </c>
      <c r="AK21" s="5">
        <v>276231560.82224512</v>
      </c>
      <c r="AL21" s="5">
        <v>262638824.98551965</v>
      </c>
      <c r="AM21" s="5">
        <v>280240274.9873752</v>
      </c>
      <c r="AN21" s="5">
        <v>339988104.42816055</v>
      </c>
    </row>
    <row r="22" spans="1:40" x14ac:dyDescent="0.2">
      <c r="A22" s="1" t="s">
        <v>14</v>
      </c>
      <c r="B22" s="1">
        <v>2039</v>
      </c>
      <c r="C22" s="5">
        <f t="shared" si="11"/>
        <v>948656758.1230154</v>
      </c>
      <c r="D22" s="5">
        <f t="shared" si="0"/>
        <v>874000141.5283103</v>
      </c>
      <c r="E22" s="5">
        <f t="shared" si="1"/>
        <v>823697224.34609985</v>
      </c>
      <c r="F22" s="5">
        <f t="shared" si="2"/>
        <v>756980949.93638158</v>
      </c>
      <c r="G22" s="5">
        <f t="shared" si="3"/>
        <v>710285485.54636443</v>
      </c>
      <c r="H22" s="5">
        <f t="shared" si="4"/>
        <v>699919946.35384524</v>
      </c>
      <c r="I22" s="5">
        <f t="shared" si="5"/>
        <v>723374485.29031181</v>
      </c>
      <c r="J22" s="5">
        <f t="shared" si="6"/>
        <v>787978990.95056212</v>
      </c>
      <c r="K22" s="5">
        <f t="shared" si="7"/>
        <v>758117536.06654072</v>
      </c>
      <c r="L22" s="5">
        <f t="shared" si="8"/>
        <v>700252235.93292522</v>
      </c>
      <c r="M22" s="5">
        <f t="shared" si="9"/>
        <v>740525650.938344</v>
      </c>
      <c r="N22" s="5">
        <f t="shared" si="10"/>
        <v>900121502.15701342</v>
      </c>
      <c r="O22" s="5"/>
      <c r="P22" s="5">
        <v>594621500.02361333</v>
      </c>
      <c r="Q22" s="5">
        <v>553339678.97127008</v>
      </c>
      <c r="R22" s="5">
        <v>512221305.51412791</v>
      </c>
      <c r="S22" s="5">
        <v>469863255.02387148</v>
      </c>
      <c r="T22" s="5">
        <v>438940671.25743365</v>
      </c>
      <c r="U22" s="5">
        <v>438531749.19846112</v>
      </c>
      <c r="V22" s="5">
        <v>449767738.82591832</v>
      </c>
      <c r="W22" s="5">
        <v>499063838.99032438</v>
      </c>
      <c r="X22" s="5">
        <v>481394649.21168005</v>
      </c>
      <c r="Y22" s="5">
        <v>437160065.75122696</v>
      </c>
      <c r="Z22" s="5">
        <v>459784413.61576629</v>
      </c>
      <c r="AA22" s="5">
        <v>559499832.88027239</v>
      </c>
      <c r="AB22" s="11"/>
      <c r="AC22" s="5">
        <v>354035258.09940201</v>
      </c>
      <c r="AD22" s="5">
        <v>320660462.55704021</v>
      </c>
      <c r="AE22" s="5">
        <v>311475918.831972</v>
      </c>
      <c r="AF22" s="5">
        <v>287117694.91251004</v>
      </c>
      <c r="AG22" s="5">
        <v>271344814.28893077</v>
      </c>
      <c r="AH22" s="5">
        <v>261388197.15538409</v>
      </c>
      <c r="AI22" s="5">
        <v>273606746.4643935</v>
      </c>
      <c r="AJ22" s="5">
        <v>288915151.96023774</v>
      </c>
      <c r="AK22" s="5">
        <v>276722886.85486072</v>
      </c>
      <c r="AL22" s="5">
        <v>263092170.18169826</v>
      </c>
      <c r="AM22" s="5">
        <v>280741237.32257771</v>
      </c>
      <c r="AN22" s="5">
        <v>340621669.27674103</v>
      </c>
    </row>
    <row r="23" spans="1:40" x14ac:dyDescent="0.2">
      <c r="A23" s="1" t="s">
        <v>14</v>
      </c>
      <c r="B23" s="1">
        <v>2040</v>
      </c>
      <c r="C23" s="5">
        <f t="shared" si="11"/>
        <v>950974390.56980872</v>
      </c>
      <c r="D23" s="5">
        <f t="shared" si="0"/>
        <v>876138949.27008152</v>
      </c>
      <c r="E23" s="5">
        <f t="shared" si="1"/>
        <v>825687290.31058061</v>
      </c>
      <c r="F23" s="5">
        <f t="shared" si="2"/>
        <v>758801937.23819077</v>
      </c>
      <c r="G23" s="5">
        <f t="shared" si="3"/>
        <v>711977168.33804655</v>
      </c>
      <c r="H23" s="5">
        <f t="shared" si="4"/>
        <v>701589281.65750408</v>
      </c>
      <c r="I23" s="5">
        <f t="shared" si="5"/>
        <v>725098227.54597306</v>
      </c>
      <c r="J23" s="5">
        <f t="shared" si="6"/>
        <v>789872307.89376402</v>
      </c>
      <c r="K23" s="5">
        <f t="shared" si="7"/>
        <v>759940906.97388935</v>
      </c>
      <c r="L23" s="5">
        <f t="shared" si="8"/>
        <v>701916188.32721078</v>
      </c>
      <c r="M23" s="5">
        <f t="shared" si="9"/>
        <v>742303114.90294003</v>
      </c>
      <c r="N23" s="5">
        <f t="shared" si="10"/>
        <v>902311624.25026631</v>
      </c>
      <c r="O23" s="5"/>
      <c r="P23" s="5">
        <v>596185399.02456772</v>
      </c>
      <c r="Q23" s="5">
        <v>554795003.69648981</v>
      </c>
      <c r="R23" s="5">
        <v>513568485.84300822</v>
      </c>
      <c r="S23" s="5">
        <v>471099030.51313293</v>
      </c>
      <c r="T23" s="5">
        <v>440095118.03951353</v>
      </c>
      <c r="U23" s="5">
        <v>439685120.4849534</v>
      </c>
      <c r="V23" s="5">
        <v>450950661.60517108</v>
      </c>
      <c r="W23" s="5">
        <v>500376414.19855088</v>
      </c>
      <c r="X23" s="5">
        <v>482660753.12978107</v>
      </c>
      <c r="Y23" s="5">
        <v>438309829.40770143</v>
      </c>
      <c r="Z23" s="5">
        <v>460993680.99859649</v>
      </c>
      <c r="AA23" s="5">
        <v>560971359.27082658</v>
      </c>
      <c r="AB23" s="11"/>
      <c r="AC23" s="5">
        <v>354788991.54524094</v>
      </c>
      <c r="AD23" s="5">
        <v>321343945.57359171</v>
      </c>
      <c r="AE23" s="5">
        <v>312118804.46757239</v>
      </c>
      <c r="AF23" s="5">
        <v>287702906.72505784</v>
      </c>
      <c r="AG23" s="5">
        <v>271882050.29853302</v>
      </c>
      <c r="AH23" s="5">
        <v>261904161.17255062</v>
      </c>
      <c r="AI23" s="5">
        <v>274147565.94080198</v>
      </c>
      <c r="AJ23" s="5">
        <v>289495893.69521308</v>
      </c>
      <c r="AK23" s="5">
        <v>277280153.84410834</v>
      </c>
      <c r="AL23" s="5">
        <v>263606358.91950935</v>
      </c>
      <c r="AM23" s="5">
        <v>281309433.90434349</v>
      </c>
      <c r="AN23" s="5">
        <v>341340264.97943974</v>
      </c>
    </row>
    <row r="24" spans="1:40" x14ac:dyDescent="0.2">
      <c r="A24" s="1" t="s">
        <v>14</v>
      </c>
      <c r="B24" s="1">
        <v>2041</v>
      </c>
      <c r="C24" s="5">
        <f t="shared" si="11"/>
        <v>953628088.90699601</v>
      </c>
      <c r="D24" s="5">
        <f t="shared" si="0"/>
        <v>878587892.61127198</v>
      </c>
      <c r="E24" s="5">
        <f t="shared" si="1"/>
        <v>827965923.72725654</v>
      </c>
      <c r="F24" s="5">
        <f t="shared" si="2"/>
        <v>760886974.91598821</v>
      </c>
      <c r="G24" s="5">
        <f t="shared" si="3"/>
        <v>713914151.83926845</v>
      </c>
      <c r="H24" s="5">
        <f t="shared" si="4"/>
        <v>703500677.19636822</v>
      </c>
      <c r="I24" s="5">
        <f t="shared" si="5"/>
        <v>727071919.26051426</v>
      </c>
      <c r="J24" s="5">
        <f t="shared" si="6"/>
        <v>792040163.29762447</v>
      </c>
      <c r="K24" s="5">
        <f t="shared" si="7"/>
        <v>762028673.88947666</v>
      </c>
      <c r="L24" s="5">
        <f t="shared" si="8"/>
        <v>703821420.41350818</v>
      </c>
      <c r="M24" s="5">
        <f t="shared" si="9"/>
        <v>744338318.18712974</v>
      </c>
      <c r="N24" s="5">
        <f t="shared" si="10"/>
        <v>904819322.72728038</v>
      </c>
      <c r="O24" s="5"/>
      <c r="P24" s="5">
        <v>597976069.57895339</v>
      </c>
      <c r="Q24" s="5">
        <v>556461356.27484047</v>
      </c>
      <c r="R24" s="5">
        <v>515111012.65893525</v>
      </c>
      <c r="S24" s="5">
        <v>472513998.34615886</v>
      </c>
      <c r="T24" s="5">
        <v>441416964.18048179</v>
      </c>
      <c r="U24" s="5">
        <v>441005735.17921144</v>
      </c>
      <c r="V24" s="5">
        <v>452305112.87576288</v>
      </c>
      <c r="W24" s="5">
        <v>501879318.01417667</v>
      </c>
      <c r="X24" s="5">
        <v>484110447.1340307</v>
      </c>
      <c r="Y24" s="5">
        <v>439626313.3512907</v>
      </c>
      <c r="Z24" s="5">
        <v>462378296.9446975</v>
      </c>
      <c r="AA24" s="5">
        <v>562656262.82019806</v>
      </c>
      <c r="AB24" s="11"/>
      <c r="AC24" s="5">
        <v>355652019.32804269</v>
      </c>
      <c r="AD24" s="5">
        <v>322126536.3364315</v>
      </c>
      <c r="AE24" s="5">
        <v>312854911.06832135</v>
      </c>
      <c r="AF24" s="5">
        <v>288372976.56982934</v>
      </c>
      <c r="AG24" s="5">
        <v>272497187.65878665</v>
      </c>
      <c r="AH24" s="5">
        <v>262494942.01715684</v>
      </c>
      <c r="AI24" s="5">
        <v>274766806.38475132</v>
      </c>
      <c r="AJ24" s="5">
        <v>290160845.2834478</v>
      </c>
      <c r="AK24" s="5">
        <v>277918226.75544596</v>
      </c>
      <c r="AL24" s="5">
        <v>264195107.0622175</v>
      </c>
      <c r="AM24" s="5">
        <v>281960021.2424323</v>
      </c>
      <c r="AN24" s="5">
        <v>342163059.90708232</v>
      </c>
    </row>
    <row r="25" spans="1:40" x14ac:dyDescent="0.2">
      <c r="A25" s="1" t="s">
        <v>14</v>
      </c>
      <c r="B25" s="1">
        <v>2042</v>
      </c>
      <c r="C25" s="5">
        <f t="shared" si="11"/>
        <v>956689977.14191258</v>
      </c>
      <c r="D25" s="5">
        <f t="shared" si="0"/>
        <v>881413530.58951914</v>
      </c>
      <c r="E25" s="5">
        <f t="shared" si="1"/>
        <v>830595054.83550525</v>
      </c>
      <c r="F25" s="5">
        <f t="shared" si="2"/>
        <v>763292731.53328776</v>
      </c>
      <c r="G25" s="5">
        <f t="shared" si="3"/>
        <v>716149080.69704676</v>
      </c>
      <c r="H25" s="5">
        <f t="shared" si="4"/>
        <v>705706082.17051589</v>
      </c>
      <c r="I25" s="5">
        <f t="shared" si="5"/>
        <v>729349202.76158857</v>
      </c>
      <c r="J25" s="5">
        <f t="shared" si="6"/>
        <v>794541476.60180187</v>
      </c>
      <c r="K25" s="5">
        <f t="shared" si="7"/>
        <v>764437579.55388594</v>
      </c>
      <c r="L25" s="5">
        <f t="shared" si="8"/>
        <v>706019713.87741494</v>
      </c>
      <c r="M25" s="5">
        <f t="shared" si="9"/>
        <v>746686574.92158937</v>
      </c>
      <c r="N25" s="5">
        <f t="shared" si="10"/>
        <v>907712753.51249385</v>
      </c>
      <c r="O25" s="5"/>
      <c r="P25" s="5">
        <v>600042179.74160886</v>
      </c>
      <c r="Q25" s="5">
        <v>558384025.96316767</v>
      </c>
      <c r="R25" s="5">
        <v>516890809.79847586</v>
      </c>
      <c r="S25" s="5">
        <v>474146615.47524792</v>
      </c>
      <c r="T25" s="5">
        <v>442942135.70833904</v>
      </c>
      <c r="U25" s="5">
        <v>442529485.84014457</v>
      </c>
      <c r="V25" s="5">
        <v>453867904.82994866</v>
      </c>
      <c r="W25" s="5">
        <v>503613397.37308109</v>
      </c>
      <c r="X25" s="5">
        <v>485783131.98808438</v>
      </c>
      <c r="Y25" s="5">
        <v>441145297.87256998</v>
      </c>
      <c r="Z25" s="5">
        <v>463975893.48226708</v>
      </c>
      <c r="AA25" s="5">
        <v>564600336.97606373</v>
      </c>
      <c r="AB25" s="11"/>
      <c r="AC25" s="5">
        <v>356647797.40030372</v>
      </c>
      <c r="AD25" s="5">
        <v>323029504.62635148</v>
      </c>
      <c r="AE25" s="5">
        <v>313704245.03702945</v>
      </c>
      <c r="AF25" s="5">
        <v>289146116.0580399</v>
      </c>
      <c r="AG25" s="5">
        <v>273206944.98870766</v>
      </c>
      <c r="AH25" s="5">
        <v>263176596.33037129</v>
      </c>
      <c r="AI25" s="5">
        <v>275481297.93163991</v>
      </c>
      <c r="AJ25" s="5">
        <v>290928079.22872084</v>
      </c>
      <c r="AK25" s="5">
        <v>278654447.5658015</v>
      </c>
      <c r="AL25" s="5">
        <v>264874416.00484496</v>
      </c>
      <c r="AM25" s="5">
        <v>282710681.43932223</v>
      </c>
      <c r="AN25" s="5">
        <v>343112416.53643006</v>
      </c>
    </row>
    <row r="26" spans="1:40" x14ac:dyDescent="0.2">
      <c r="A26" s="1" t="s">
        <v>14</v>
      </c>
      <c r="B26" s="1">
        <v>2043</v>
      </c>
      <c r="C26" s="5">
        <f t="shared" si="11"/>
        <v>960244315.37230253</v>
      </c>
      <c r="D26" s="5">
        <f t="shared" si="0"/>
        <v>884693621.93210864</v>
      </c>
      <c r="E26" s="5">
        <f t="shared" si="1"/>
        <v>833647034.69035161</v>
      </c>
      <c r="F26" s="5">
        <f t="shared" si="2"/>
        <v>766085411.10283303</v>
      </c>
      <c r="G26" s="5">
        <f t="shared" si="3"/>
        <v>718743457.91526687</v>
      </c>
      <c r="H26" s="5">
        <f t="shared" si="4"/>
        <v>708266187.11612272</v>
      </c>
      <c r="I26" s="5">
        <f t="shared" si="5"/>
        <v>731992746.61044717</v>
      </c>
      <c r="J26" s="5">
        <f t="shared" si="6"/>
        <v>797445081.44336271</v>
      </c>
      <c r="K26" s="5">
        <f t="shared" si="7"/>
        <v>767233914.63848352</v>
      </c>
      <c r="L26" s="5">
        <f t="shared" si="8"/>
        <v>708571563.55346739</v>
      </c>
      <c r="M26" s="5">
        <f t="shared" si="9"/>
        <v>749412506.77987218</v>
      </c>
      <c r="N26" s="5">
        <f t="shared" si="10"/>
        <v>911071540.92334509</v>
      </c>
      <c r="O26" s="5"/>
      <c r="P26" s="5">
        <v>602440586.79500151</v>
      </c>
      <c r="Q26" s="5">
        <v>560615922.70574093</v>
      </c>
      <c r="R26" s="5">
        <v>518956855.49644387</v>
      </c>
      <c r="S26" s="5">
        <v>476041809.88872701</v>
      </c>
      <c r="T26" s="5">
        <v>444712603.81607306</v>
      </c>
      <c r="U26" s="5">
        <v>444298304.55990571</v>
      </c>
      <c r="V26" s="5">
        <v>455682043.93717194</v>
      </c>
      <c r="W26" s="5">
        <v>505626372.40254116</v>
      </c>
      <c r="X26" s="5">
        <v>487724838.30393231</v>
      </c>
      <c r="Y26" s="5">
        <v>442908583.9043023</v>
      </c>
      <c r="Z26" s="5">
        <v>465830434.86802632</v>
      </c>
      <c r="AA26" s="5">
        <v>566857080.71220303</v>
      </c>
      <c r="AB26" s="11"/>
      <c r="AC26" s="5">
        <v>357803728.57730108</v>
      </c>
      <c r="AD26" s="5">
        <v>324077699.22636771</v>
      </c>
      <c r="AE26" s="5">
        <v>314690179.19390774</v>
      </c>
      <c r="AF26" s="5">
        <v>290043601.21410596</v>
      </c>
      <c r="AG26" s="5">
        <v>274030854.09919381</v>
      </c>
      <c r="AH26" s="5">
        <v>263967882.55621698</v>
      </c>
      <c r="AI26" s="5">
        <v>276310702.67327517</v>
      </c>
      <c r="AJ26" s="5">
        <v>291818709.04082155</v>
      </c>
      <c r="AK26" s="5">
        <v>279509076.33455116</v>
      </c>
      <c r="AL26" s="5">
        <v>265662979.64916509</v>
      </c>
      <c r="AM26" s="5">
        <v>283582071.9118458</v>
      </c>
      <c r="AN26" s="5">
        <v>344214460.21114206</v>
      </c>
    </row>
    <row r="27" spans="1:40" x14ac:dyDescent="0.2">
      <c r="A27" s="1" t="s">
        <v>14</v>
      </c>
      <c r="B27" s="1">
        <v>2044</v>
      </c>
      <c r="C27" s="5">
        <f t="shared" si="11"/>
        <v>964389624.84145093</v>
      </c>
      <c r="D27" s="5">
        <f t="shared" si="0"/>
        <v>888519086.14534843</v>
      </c>
      <c r="E27" s="5">
        <f t="shared" si="1"/>
        <v>837206459.86935496</v>
      </c>
      <c r="F27" s="5">
        <f t="shared" si="2"/>
        <v>769342422.76394939</v>
      </c>
      <c r="G27" s="5">
        <f t="shared" si="3"/>
        <v>721769195.97172916</v>
      </c>
      <c r="H27" s="5">
        <f t="shared" si="4"/>
        <v>711251954.53192449</v>
      </c>
      <c r="I27" s="5">
        <f t="shared" si="5"/>
        <v>735075826.11455452</v>
      </c>
      <c r="J27" s="5">
        <f t="shared" si="6"/>
        <v>800831461.65374184</v>
      </c>
      <c r="K27" s="5">
        <f t="shared" si="7"/>
        <v>770495189.6083169</v>
      </c>
      <c r="L27" s="5">
        <f t="shared" si="8"/>
        <v>711547703.11597097</v>
      </c>
      <c r="M27" s="5">
        <f t="shared" si="9"/>
        <v>752591672.74887812</v>
      </c>
      <c r="N27" s="5">
        <f t="shared" si="10"/>
        <v>914988785.81017447</v>
      </c>
      <c r="O27" s="5"/>
      <c r="P27" s="5">
        <v>605237771.20032752</v>
      </c>
      <c r="Q27" s="5">
        <v>563218911.53275943</v>
      </c>
      <c r="R27" s="5">
        <v>521366417.6259715</v>
      </c>
      <c r="S27" s="5">
        <v>478252113.70306301</v>
      </c>
      <c r="T27" s="5">
        <v>446777443.38284916</v>
      </c>
      <c r="U27" s="5">
        <v>446361220.49895179</v>
      </c>
      <c r="V27" s="5">
        <v>457797815.57511729</v>
      </c>
      <c r="W27" s="5">
        <v>507974039.93160021</v>
      </c>
      <c r="X27" s="5">
        <v>489989387.44238216</v>
      </c>
      <c r="Y27" s="5">
        <v>444965047.24863476</v>
      </c>
      <c r="Z27" s="5">
        <v>467993326.3738445</v>
      </c>
      <c r="AA27" s="5">
        <v>569489047.78243673</v>
      </c>
      <c r="AB27" s="11"/>
      <c r="AC27" s="5">
        <v>359151853.64112347</v>
      </c>
      <c r="AD27" s="5">
        <v>325300174.612589</v>
      </c>
      <c r="AE27" s="5">
        <v>315840042.24338353</v>
      </c>
      <c r="AF27" s="5">
        <v>291090309.06088638</v>
      </c>
      <c r="AG27" s="5">
        <v>274991752.58888</v>
      </c>
      <c r="AH27" s="5">
        <v>264890734.03297266</v>
      </c>
      <c r="AI27" s="5">
        <v>277278010.53943723</v>
      </c>
      <c r="AJ27" s="5">
        <v>292857421.72214162</v>
      </c>
      <c r="AK27" s="5">
        <v>280505802.1659348</v>
      </c>
      <c r="AL27" s="5">
        <v>266582655.86733621</v>
      </c>
      <c r="AM27" s="5">
        <v>284598346.37503362</v>
      </c>
      <c r="AN27" s="5">
        <v>345499738.0277378</v>
      </c>
    </row>
    <row r="28" spans="1:40" x14ac:dyDescent="0.2">
      <c r="A28" s="1" t="s">
        <v>14</v>
      </c>
      <c r="B28" s="1">
        <v>2045</v>
      </c>
      <c r="C28" s="5">
        <f t="shared" si="11"/>
        <v>969241150.2363435</v>
      </c>
      <c r="D28" s="5">
        <f t="shared" si="0"/>
        <v>892996275.82585728</v>
      </c>
      <c r="E28" s="5">
        <f t="shared" si="1"/>
        <v>841372286.75771594</v>
      </c>
      <c r="F28" s="5">
        <f t="shared" si="2"/>
        <v>773154315.43516517</v>
      </c>
      <c r="G28" s="5">
        <f t="shared" si="3"/>
        <v>725310414.09512234</v>
      </c>
      <c r="H28" s="5">
        <f t="shared" si="4"/>
        <v>714746392.41377985</v>
      </c>
      <c r="I28" s="5">
        <f t="shared" si="5"/>
        <v>738684154.66516685</v>
      </c>
      <c r="J28" s="5">
        <f t="shared" si="6"/>
        <v>804794762.75579238</v>
      </c>
      <c r="K28" s="5">
        <f t="shared" si="7"/>
        <v>774312071.90712547</v>
      </c>
      <c r="L28" s="5">
        <f t="shared" si="8"/>
        <v>715030872.89465535</v>
      </c>
      <c r="M28" s="5">
        <f t="shared" si="9"/>
        <v>756312457.5414257</v>
      </c>
      <c r="N28" s="5">
        <f t="shared" si="10"/>
        <v>919573392.38488507</v>
      </c>
      <c r="O28" s="5"/>
      <c r="P28" s="5">
        <v>608511498.11447859</v>
      </c>
      <c r="Q28" s="5">
        <v>566265358.72587991</v>
      </c>
      <c r="R28" s="5">
        <v>524186484.96930939</v>
      </c>
      <c r="S28" s="5">
        <v>480838976.07497728</v>
      </c>
      <c r="T28" s="5">
        <v>449194059.48091155</v>
      </c>
      <c r="U28" s="5">
        <v>448775585.25031674</v>
      </c>
      <c r="V28" s="5">
        <v>460274040.79006976</v>
      </c>
      <c r="W28" s="5">
        <v>510721667.99670941</v>
      </c>
      <c r="X28" s="5">
        <v>492639736.64669114</v>
      </c>
      <c r="Y28" s="5">
        <v>447371860.10855502</v>
      </c>
      <c r="Z28" s="5">
        <v>470524699.03612018</v>
      </c>
      <c r="AA28" s="5">
        <v>572569410.09912133</v>
      </c>
      <c r="AB28" s="11"/>
      <c r="AC28" s="5">
        <v>360729652.12186491</v>
      </c>
      <c r="AD28" s="5">
        <v>326730917.09997737</v>
      </c>
      <c r="AE28" s="5">
        <v>317185801.78840649</v>
      </c>
      <c r="AF28" s="5">
        <v>292315339.36018795</v>
      </c>
      <c r="AG28" s="5">
        <v>276116354.61421072</v>
      </c>
      <c r="AH28" s="5">
        <v>265970807.16346309</v>
      </c>
      <c r="AI28" s="5">
        <v>278410113.87509704</v>
      </c>
      <c r="AJ28" s="5">
        <v>294073094.75908291</v>
      </c>
      <c r="AK28" s="5">
        <v>281672335.26043427</v>
      </c>
      <c r="AL28" s="5">
        <v>267659012.78610036</v>
      </c>
      <c r="AM28" s="5">
        <v>285787758.50530559</v>
      </c>
      <c r="AN28" s="5">
        <v>347003982.28576368</v>
      </c>
    </row>
    <row r="29" spans="1:40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x14ac:dyDescent="0.2">
      <c r="A30" s="3" t="s">
        <v>12</v>
      </c>
      <c r="B30" s="3" t="s">
        <v>13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x14ac:dyDescent="0.2">
      <c r="A31" s="1" t="s">
        <v>26</v>
      </c>
      <c r="B31" s="1">
        <v>2021</v>
      </c>
      <c r="C31" s="5">
        <f>P31+AC31</f>
        <v>910176423</v>
      </c>
      <c r="D31" s="5">
        <f t="shared" ref="D31:D55" si="12">Q31+AD31</f>
        <v>831355874</v>
      </c>
      <c r="E31" s="5">
        <f t="shared" ref="E31:E55" si="13">R31+AE31</f>
        <v>789788522</v>
      </c>
      <c r="F31" s="5">
        <f t="shared" ref="F31:F55" si="14">S31+AF31</f>
        <v>723722366</v>
      </c>
      <c r="G31" s="5">
        <f t="shared" ref="G31:G55" si="15">T31+AG31</f>
        <v>680627343</v>
      </c>
      <c r="H31" s="5">
        <f t="shared" ref="H31:H55" si="16">U31+AH31</f>
        <v>674441211</v>
      </c>
      <c r="I31" s="5">
        <f t="shared" ref="I31:I55" si="17">V31+AI31</f>
        <v>705271047</v>
      </c>
      <c r="J31" s="5">
        <f t="shared" ref="J31:J55" si="18">W31+AJ31</f>
        <v>786080780</v>
      </c>
      <c r="K31" s="5">
        <f t="shared" ref="K31:K55" si="19">X31+AK31</f>
        <v>749950686</v>
      </c>
      <c r="L31" s="5">
        <f t="shared" ref="L31:L55" si="20">Y31+AL31</f>
        <v>696279563</v>
      </c>
      <c r="M31" s="5">
        <f t="shared" ref="M31:M55" si="21">Z31+AM31</f>
        <v>738274562</v>
      </c>
      <c r="N31" s="5">
        <f t="shared" ref="N31:N55" si="22">AA31+AN31</f>
        <v>894000472</v>
      </c>
      <c r="O31" s="11"/>
      <c r="P31" s="18">
        <f>ROUND('Energy Forecast- aMW'!C33/'Energy Forecast- aMW'!C5*P4,0)</f>
        <v>567442063</v>
      </c>
      <c r="Q31" s="18">
        <f>ROUND('Energy Forecast- aMW'!D33/'Energy Forecast- aMW'!D5*Q4,0)</f>
        <v>522408065</v>
      </c>
      <c r="R31" s="18">
        <f>ROUND('Energy Forecast- aMW'!E33/'Energy Forecast- aMW'!E5*R4,0)</f>
        <v>488023591</v>
      </c>
      <c r="S31" s="18">
        <f>ROUND('Energy Forecast- aMW'!F33/'Energy Forecast- aMW'!F5*S4,0)</f>
        <v>446532390</v>
      </c>
      <c r="T31" s="18">
        <f>ROUND('Energy Forecast- aMW'!G33/'Energy Forecast- aMW'!G5*T4,0)</f>
        <v>417381651</v>
      </c>
      <c r="U31" s="18">
        <f>ROUND('Energy Forecast- aMW'!H33/'Energy Forecast- aMW'!H5*U4,0)</f>
        <v>419818090</v>
      </c>
      <c r="V31" s="18">
        <f>ROUND('Energy Forecast- aMW'!I33/'Energy Forecast- aMW'!I5*V4,0)</f>
        <v>436786823</v>
      </c>
      <c r="W31" s="18">
        <f>ROUND('Energy Forecast- aMW'!J33/'Energy Forecast- aMW'!J5*W4,0)</f>
        <v>495607426</v>
      </c>
      <c r="X31" s="18">
        <f>ROUND('Energy Forecast- aMW'!K33/'Energy Forecast- aMW'!K5*X4,0)</f>
        <v>473691464</v>
      </c>
      <c r="Y31" s="18">
        <f>ROUND('Energy Forecast- aMW'!L33/'Energy Forecast- aMW'!L5*Y4,0)</f>
        <v>432467118</v>
      </c>
      <c r="Z31" s="18">
        <f>ROUND('Energy Forecast- aMW'!M33/'Energy Forecast- aMW'!M5*Z4,0)</f>
        <v>456521919</v>
      </c>
      <c r="AA31" s="18">
        <f>ROUND('Energy Forecast- aMW'!N33/'Energy Forecast- aMW'!N5*AA4,0)</f>
        <v>553647832</v>
      </c>
      <c r="AB31" s="11"/>
      <c r="AC31" s="18">
        <f>ROUND('Energy Forecast- aMW'!C33/'Energy Forecast- aMW'!C5*AC4,0)</f>
        <v>342734360</v>
      </c>
      <c r="AD31" s="18">
        <f>ROUND('Energy Forecast- aMW'!D33/'Energy Forecast- aMW'!D5*AD4,0)</f>
        <v>308947809</v>
      </c>
      <c r="AE31" s="18">
        <f>ROUND('Energy Forecast- aMW'!E33/'Energy Forecast- aMW'!E5*AE4,0)</f>
        <v>301764931</v>
      </c>
      <c r="AF31" s="18">
        <f>ROUND('Energy Forecast- aMW'!F33/'Energy Forecast- aMW'!F5*AF4,0)</f>
        <v>277189976</v>
      </c>
      <c r="AG31" s="18">
        <f>ROUND('Energy Forecast- aMW'!G33/'Energy Forecast- aMW'!G5*AG4,0)</f>
        <v>263245692</v>
      </c>
      <c r="AH31" s="18">
        <f>ROUND('Energy Forecast- aMW'!H33/'Energy Forecast- aMW'!H5*AH4,0)</f>
        <v>254623121</v>
      </c>
      <c r="AI31" s="18">
        <f>ROUND('Energy Forecast- aMW'!I33/'Energy Forecast- aMW'!I5*AI4,0)</f>
        <v>268484224</v>
      </c>
      <c r="AJ31" s="18">
        <f>ROUND('Energy Forecast- aMW'!J33/'Energy Forecast- aMW'!J5*AJ4,0)</f>
        <v>290473354</v>
      </c>
      <c r="AK31" s="18">
        <f>ROUND('Energy Forecast- aMW'!K33/'Energy Forecast- aMW'!K5*AK4,0)</f>
        <v>276259222</v>
      </c>
      <c r="AL31" s="18">
        <f>ROUND('Energy Forecast- aMW'!L33/'Energy Forecast- aMW'!L5*AL4,0)</f>
        <v>263812445</v>
      </c>
      <c r="AM31" s="18">
        <f>ROUND('Energy Forecast- aMW'!M33/'Energy Forecast- aMW'!M5*AM4,0)</f>
        <v>281752643</v>
      </c>
      <c r="AN31" s="18">
        <f>ROUND('Energy Forecast- aMW'!N33/'Energy Forecast- aMW'!N5*AN4,0)</f>
        <v>340352640</v>
      </c>
    </row>
    <row r="32" spans="1:40" x14ac:dyDescent="0.2">
      <c r="A32" s="1" t="s">
        <v>26</v>
      </c>
      <c r="B32" s="1">
        <v>2022</v>
      </c>
      <c r="C32" s="5">
        <f t="shared" ref="C32:C55" si="23">P32+AC32</f>
        <v>928689466</v>
      </c>
      <c r="D32" s="5">
        <f t="shared" si="12"/>
        <v>847204048</v>
      </c>
      <c r="E32" s="5">
        <f t="shared" si="13"/>
        <v>805716626</v>
      </c>
      <c r="F32" s="5">
        <f t="shared" si="14"/>
        <v>738137986</v>
      </c>
      <c r="G32" s="5">
        <f t="shared" si="15"/>
        <v>694668883</v>
      </c>
      <c r="H32" s="5">
        <f t="shared" si="16"/>
        <v>688148858</v>
      </c>
      <c r="I32" s="5">
        <f t="shared" si="17"/>
        <v>719082278</v>
      </c>
      <c r="J32" s="5">
        <f t="shared" si="18"/>
        <v>801602119</v>
      </c>
      <c r="K32" s="5">
        <f t="shared" si="19"/>
        <v>765101290</v>
      </c>
      <c r="L32" s="5">
        <f t="shared" si="20"/>
        <v>710321167</v>
      </c>
      <c r="M32" s="5">
        <f t="shared" si="21"/>
        <v>753581941</v>
      </c>
      <c r="N32" s="5">
        <f t="shared" si="22"/>
        <v>912091272</v>
      </c>
      <c r="O32" s="11"/>
      <c r="P32" s="18">
        <f>ROUND('Energy Forecast- aMW'!C34/'Energy Forecast- aMW'!C6*P5,0)</f>
        <v>580260006</v>
      </c>
      <c r="Q32" s="18">
        <f>ROUND('Energy Forecast- aMW'!D34/'Energy Forecast- aMW'!D6*Q5,0)</f>
        <v>534446275</v>
      </c>
      <c r="R32" s="18">
        <f>ROUND('Energy Forecast- aMW'!E34/'Energy Forecast- aMW'!E6*R5,0)</f>
        <v>498973772</v>
      </c>
      <c r="S32" s="18">
        <f>ROUND('Energy Forecast- aMW'!F34/'Energy Forecast- aMW'!F6*S5,0)</f>
        <v>456115333</v>
      </c>
      <c r="T32" s="18">
        <f>ROUND('Energy Forecast- aMW'!G34/'Energy Forecast- aMW'!G6*T5,0)</f>
        <v>426846485</v>
      </c>
      <c r="U32" s="18">
        <f>ROUND('Energy Forecast- aMW'!H34/'Energy Forecast- aMW'!H6*U5,0)</f>
        <v>429397593</v>
      </c>
      <c r="V32" s="18">
        <f>ROUND('Energy Forecast- aMW'!I34/'Energy Forecast- aMW'!I6*V5,0)</f>
        <v>444965598</v>
      </c>
      <c r="W32" s="18">
        <f>ROUND('Energy Forecast- aMW'!J34/'Energy Forecast- aMW'!J6*W5,0)</f>
        <v>505622331</v>
      </c>
      <c r="X32" s="18">
        <f>ROUND('Energy Forecast- aMW'!K34/'Energy Forecast- aMW'!K6*X5,0)</f>
        <v>483838057</v>
      </c>
      <c r="Y32" s="18">
        <f>ROUND('Energy Forecast- aMW'!L34/'Energy Forecast- aMW'!L6*Y5,0)</f>
        <v>441398285</v>
      </c>
      <c r="Z32" s="18">
        <f>ROUND('Energy Forecast- aMW'!M34/'Energy Forecast- aMW'!M6*Z5,0)</f>
        <v>466012246</v>
      </c>
      <c r="AA32" s="18">
        <f>ROUND('Energy Forecast- aMW'!N34/'Energy Forecast- aMW'!N6*AA5,0)</f>
        <v>564974012</v>
      </c>
      <c r="AB32" s="11"/>
      <c r="AC32" s="18">
        <f>ROUND('Energy Forecast- aMW'!C34/'Energy Forecast- aMW'!C6*AC5,0)</f>
        <v>348429460</v>
      </c>
      <c r="AD32" s="18">
        <f>ROUND('Energy Forecast- aMW'!D34/'Energy Forecast- aMW'!D6*AD5,0)</f>
        <v>312757773</v>
      </c>
      <c r="AE32" s="18">
        <f>ROUND('Energy Forecast- aMW'!E34/'Energy Forecast- aMW'!E6*AE5,0)</f>
        <v>306742854</v>
      </c>
      <c r="AF32" s="18">
        <f>ROUND('Energy Forecast- aMW'!F34/'Energy Forecast- aMW'!F6*AF5,0)</f>
        <v>282022653</v>
      </c>
      <c r="AG32" s="18">
        <f>ROUND('Energy Forecast- aMW'!G34/'Energy Forecast- aMW'!G6*AG5,0)</f>
        <v>267822398</v>
      </c>
      <c r="AH32" s="18">
        <f>ROUND('Energy Forecast- aMW'!H34/'Energy Forecast- aMW'!H6*AH5,0)</f>
        <v>258751265</v>
      </c>
      <c r="AI32" s="18">
        <f>ROUND('Energy Forecast- aMW'!I34/'Energy Forecast- aMW'!I6*AI5,0)</f>
        <v>274116680</v>
      </c>
      <c r="AJ32" s="18">
        <f>ROUND('Energy Forecast- aMW'!J34/'Energy Forecast- aMW'!J6*AJ5,0)</f>
        <v>295979788</v>
      </c>
      <c r="AK32" s="18">
        <f>ROUND('Energy Forecast- aMW'!K34/'Energy Forecast- aMW'!K6*AK5,0)</f>
        <v>281263233</v>
      </c>
      <c r="AL32" s="18">
        <f>ROUND('Energy Forecast- aMW'!L34/'Energy Forecast- aMW'!L6*AL5,0)</f>
        <v>268922882</v>
      </c>
      <c r="AM32" s="18">
        <f>ROUND('Energy Forecast- aMW'!M34/'Energy Forecast- aMW'!M6*AM5,0)</f>
        <v>287569695</v>
      </c>
      <c r="AN32" s="18">
        <f>ROUND('Energy Forecast- aMW'!N34/'Energy Forecast- aMW'!N6*AN5,0)</f>
        <v>347117260</v>
      </c>
    </row>
    <row r="33" spans="1:40" x14ac:dyDescent="0.2">
      <c r="A33" s="1" t="s">
        <v>26</v>
      </c>
      <c r="B33" s="1">
        <v>2023</v>
      </c>
      <c r="C33" s="5">
        <f t="shared" si="23"/>
        <v>935465650</v>
      </c>
      <c r="D33" s="5">
        <f t="shared" si="12"/>
        <v>853614482</v>
      </c>
      <c r="E33" s="5">
        <f t="shared" si="13"/>
        <v>811196881</v>
      </c>
      <c r="F33" s="5">
        <f t="shared" si="14"/>
        <v>743302265</v>
      </c>
      <c r="G33" s="5">
        <f t="shared" si="15"/>
        <v>699667670</v>
      </c>
      <c r="H33" s="5">
        <f t="shared" si="16"/>
        <v>692568387</v>
      </c>
      <c r="I33" s="5">
        <f t="shared" si="17"/>
        <v>724214011</v>
      </c>
      <c r="J33" s="5">
        <f t="shared" si="18"/>
        <v>807981546</v>
      </c>
      <c r="K33" s="5">
        <f t="shared" si="19"/>
        <v>771026615</v>
      </c>
      <c r="L33" s="5">
        <f t="shared" si="20"/>
        <v>715878454</v>
      </c>
      <c r="M33" s="5">
        <f t="shared" si="21"/>
        <v>759070431</v>
      </c>
      <c r="N33" s="5">
        <f t="shared" si="22"/>
        <v>918634307</v>
      </c>
      <c r="O33" s="11"/>
      <c r="P33" s="18">
        <f>ROUND('Energy Forecast- aMW'!C35/'Energy Forecast- aMW'!C7*P6,0)</f>
        <v>584872210</v>
      </c>
      <c r="Q33" s="18">
        <f>ROUND('Energy Forecast- aMW'!D35/'Energy Forecast- aMW'!D7*Q6,0)</f>
        <v>539236251</v>
      </c>
      <c r="R33" s="18">
        <f>ROUND('Energy Forecast- aMW'!E35/'Energy Forecast- aMW'!E7*R6,0)</f>
        <v>502917575</v>
      </c>
      <c r="S33" s="18">
        <f>ROUND('Energy Forecast- aMW'!F35/'Energy Forecast- aMW'!F7*S6,0)</f>
        <v>459778513</v>
      </c>
      <c r="T33" s="18">
        <f>ROUND('Energy Forecast- aMW'!G35/'Energy Forecast- aMW'!G7*T6,0)</f>
        <v>430972832</v>
      </c>
      <c r="U33" s="18">
        <f>ROUND('Energy Forecast- aMW'!H35/'Energy Forecast- aMW'!H7*U6,0)</f>
        <v>432171002</v>
      </c>
      <c r="V33" s="18">
        <f>ROUND('Energy Forecast- aMW'!I35/'Energy Forecast- aMW'!I7*V6,0)</f>
        <v>448518279</v>
      </c>
      <c r="W33" s="18">
        <f>ROUND('Energy Forecast- aMW'!J35/'Energy Forecast- aMW'!J7*W6,0)</f>
        <v>509773341</v>
      </c>
      <c r="X33" s="18">
        <f>ROUND('Energy Forecast- aMW'!K35/'Energy Forecast- aMW'!K7*X6,0)</f>
        <v>487801887</v>
      </c>
      <c r="Y33" s="18">
        <f>ROUND('Energy Forecast- aMW'!L35/'Energy Forecast- aMW'!L7*Y6,0)</f>
        <v>445132347</v>
      </c>
      <c r="Z33" s="18">
        <f>ROUND('Energy Forecast- aMW'!M35/'Energy Forecast- aMW'!M7*Z6,0)</f>
        <v>469467699</v>
      </c>
      <c r="AA33" s="18">
        <f>ROUND('Energy Forecast- aMW'!N35/'Energy Forecast- aMW'!N7*AA6,0)</f>
        <v>569140447</v>
      </c>
      <c r="AB33" s="11"/>
      <c r="AC33" s="18">
        <f>ROUND('Energy Forecast- aMW'!C35/'Energy Forecast- aMW'!C7*AC6,0)</f>
        <v>350593440</v>
      </c>
      <c r="AD33" s="18">
        <f>ROUND('Energy Forecast- aMW'!D35/'Energy Forecast- aMW'!D7*AD6,0)</f>
        <v>314378231</v>
      </c>
      <c r="AE33" s="18">
        <f>ROUND('Energy Forecast- aMW'!E35/'Energy Forecast- aMW'!E7*AE6,0)</f>
        <v>308279306</v>
      </c>
      <c r="AF33" s="18">
        <f>ROUND('Energy Forecast- aMW'!F35/'Energy Forecast- aMW'!F7*AF6,0)</f>
        <v>283523752</v>
      </c>
      <c r="AG33" s="18">
        <f>ROUND('Energy Forecast- aMW'!G35/'Energy Forecast- aMW'!G7*AG6,0)</f>
        <v>268694838</v>
      </c>
      <c r="AH33" s="18">
        <f>ROUND('Energy Forecast- aMW'!H35/'Energy Forecast- aMW'!H7*AH6,0)</f>
        <v>260397385</v>
      </c>
      <c r="AI33" s="18">
        <f>ROUND('Energy Forecast- aMW'!I35/'Energy Forecast- aMW'!I7*AI6,0)</f>
        <v>275695732</v>
      </c>
      <c r="AJ33" s="18">
        <f>ROUND('Energy Forecast- aMW'!J35/'Energy Forecast- aMW'!J7*AJ6,0)</f>
        <v>298208205</v>
      </c>
      <c r="AK33" s="18">
        <f>ROUND('Energy Forecast- aMW'!K35/'Energy Forecast- aMW'!K7*AK6,0)</f>
        <v>283224728</v>
      </c>
      <c r="AL33" s="18">
        <f>ROUND('Energy Forecast- aMW'!L35/'Energy Forecast- aMW'!L7*AL6,0)</f>
        <v>270746107</v>
      </c>
      <c r="AM33" s="18">
        <f>ROUND('Energy Forecast- aMW'!M35/'Energy Forecast- aMW'!M7*AM6,0)</f>
        <v>289602732</v>
      </c>
      <c r="AN33" s="18">
        <f>ROUND('Energy Forecast- aMW'!N35/'Energy Forecast- aMW'!N7*AN6,0)</f>
        <v>349493860</v>
      </c>
    </row>
    <row r="34" spans="1:40" x14ac:dyDescent="0.2">
      <c r="A34" s="1" t="s">
        <v>26</v>
      </c>
      <c r="B34" s="1">
        <v>2024</v>
      </c>
      <c r="C34" s="5">
        <f t="shared" si="23"/>
        <v>939386309</v>
      </c>
      <c r="D34" s="5">
        <f t="shared" si="12"/>
        <v>887331851</v>
      </c>
      <c r="E34" s="5">
        <f t="shared" si="13"/>
        <v>813885716</v>
      </c>
      <c r="F34" s="5">
        <f t="shared" si="14"/>
        <v>746035030</v>
      </c>
      <c r="G34" s="5">
        <f t="shared" si="15"/>
        <v>702297940</v>
      </c>
      <c r="H34" s="5">
        <f t="shared" si="16"/>
        <v>695271519</v>
      </c>
      <c r="I34" s="5">
        <f t="shared" si="17"/>
        <v>726863261</v>
      </c>
      <c r="J34" s="5">
        <f t="shared" si="18"/>
        <v>810625118</v>
      </c>
      <c r="K34" s="5">
        <f t="shared" si="19"/>
        <v>773277119</v>
      </c>
      <c r="L34" s="5">
        <f t="shared" si="20"/>
        <v>717753573</v>
      </c>
      <c r="M34" s="5">
        <f t="shared" si="21"/>
        <v>761217941</v>
      </c>
      <c r="N34" s="5">
        <f t="shared" si="22"/>
        <v>921243730</v>
      </c>
      <c r="O34" s="11"/>
      <c r="P34" s="18">
        <f>ROUND('Energy Forecast- aMW'!C36/'Energy Forecast- aMW'!C8*P7,0)</f>
        <v>587223290</v>
      </c>
      <c r="Q34" s="18">
        <f>ROUND('Energy Forecast- aMW'!D36/'Energy Forecast- aMW'!D8*Q7,0)</f>
        <v>561051780</v>
      </c>
      <c r="R34" s="18">
        <f>ROUND('Energy Forecast- aMW'!E36/'Energy Forecast- aMW'!E8*R7,0)</f>
        <v>504771043</v>
      </c>
      <c r="S34" s="18">
        <f>ROUND('Energy Forecast- aMW'!F36/'Energy Forecast- aMW'!F8*S7,0)</f>
        <v>461930516</v>
      </c>
      <c r="T34" s="18">
        <f>ROUND('Energy Forecast- aMW'!G36/'Energy Forecast- aMW'!G8*T7,0)</f>
        <v>432890758</v>
      </c>
      <c r="U34" s="18">
        <f>ROUND('Energy Forecast- aMW'!H36/'Energy Forecast- aMW'!H8*U7,0)</f>
        <v>434203037</v>
      </c>
      <c r="V34" s="18">
        <f>ROUND('Energy Forecast- aMW'!I36/'Energy Forecast- aMW'!I8*V7,0)</f>
        <v>450444535</v>
      </c>
      <c r="W34" s="18">
        <f>ROUND('Energy Forecast- aMW'!J36/'Energy Forecast- aMW'!J8*W7,0)</f>
        <v>511613146</v>
      </c>
      <c r="X34" s="18">
        <f>ROUND('Energy Forecast- aMW'!K36/'Energy Forecast- aMW'!K8*X7,0)</f>
        <v>489580726</v>
      </c>
      <c r="Y34" s="18">
        <f>ROUND('Energy Forecast- aMW'!L36/'Energy Forecast- aMW'!L8*Y7,0)</f>
        <v>446531674</v>
      </c>
      <c r="Z34" s="18">
        <f>ROUND('Energy Forecast- aMW'!M36/'Energy Forecast- aMW'!M8*Z7,0)</f>
        <v>471017037</v>
      </c>
      <c r="AA34" s="18">
        <f>ROUND('Energy Forecast- aMW'!N36/'Energy Forecast- aMW'!N8*AA7,0)</f>
        <v>570760753</v>
      </c>
      <c r="AB34" s="11"/>
      <c r="AC34" s="18">
        <f>ROUND('Energy Forecast- aMW'!C36/'Energy Forecast- aMW'!C8*AC7,0)</f>
        <v>352163019</v>
      </c>
      <c r="AD34" s="18">
        <f>ROUND('Energy Forecast- aMW'!D36/'Energy Forecast- aMW'!D8*AD7,0)</f>
        <v>326280071</v>
      </c>
      <c r="AE34" s="18">
        <f>ROUND('Energy Forecast- aMW'!E36/'Energy Forecast- aMW'!E8*AE7,0)</f>
        <v>309114673</v>
      </c>
      <c r="AF34" s="18">
        <f>ROUND('Energy Forecast- aMW'!F36/'Energy Forecast- aMW'!F8*AF7,0)</f>
        <v>284104514</v>
      </c>
      <c r="AG34" s="18">
        <f>ROUND('Energy Forecast- aMW'!G36/'Energy Forecast- aMW'!G8*AG7,0)</f>
        <v>269407182</v>
      </c>
      <c r="AH34" s="18">
        <f>ROUND('Energy Forecast- aMW'!H36/'Energy Forecast- aMW'!H8*AH7,0)</f>
        <v>261068482</v>
      </c>
      <c r="AI34" s="18">
        <f>ROUND('Energy Forecast- aMW'!I36/'Energy Forecast- aMW'!I8*AI7,0)</f>
        <v>276418726</v>
      </c>
      <c r="AJ34" s="18">
        <f>ROUND('Energy Forecast- aMW'!J36/'Energy Forecast- aMW'!J8*AJ7,0)</f>
        <v>299011972</v>
      </c>
      <c r="AK34" s="18">
        <f>ROUND('Energy Forecast- aMW'!K36/'Energy Forecast- aMW'!K8*AK7,0)</f>
        <v>283696393</v>
      </c>
      <c r="AL34" s="18">
        <f>ROUND('Energy Forecast- aMW'!L36/'Energy Forecast- aMW'!L8*AL7,0)</f>
        <v>271221899</v>
      </c>
      <c r="AM34" s="18">
        <f>ROUND('Energy Forecast- aMW'!M36/'Energy Forecast- aMW'!M8*AM7,0)</f>
        <v>290200904</v>
      </c>
      <c r="AN34" s="18">
        <f>ROUND('Energy Forecast- aMW'!N36/'Energy Forecast- aMW'!N8*AN7,0)</f>
        <v>350482977</v>
      </c>
    </row>
    <row r="35" spans="1:40" x14ac:dyDescent="0.2">
      <c r="A35" s="1" t="s">
        <v>26</v>
      </c>
      <c r="B35" s="1">
        <v>2025</v>
      </c>
      <c r="C35" s="5">
        <f t="shared" si="23"/>
        <v>947860775</v>
      </c>
      <c r="D35" s="5">
        <f t="shared" si="12"/>
        <v>865294290</v>
      </c>
      <c r="E35" s="5">
        <f t="shared" si="13"/>
        <v>821954570</v>
      </c>
      <c r="F35" s="5">
        <f t="shared" si="14"/>
        <v>753400072</v>
      </c>
      <c r="G35" s="5">
        <f t="shared" si="15"/>
        <v>708538776</v>
      </c>
      <c r="H35" s="5">
        <f t="shared" si="16"/>
        <v>702417041</v>
      </c>
      <c r="I35" s="5">
        <f t="shared" si="17"/>
        <v>733777002</v>
      </c>
      <c r="J35" s="5">
        <f t="shared" si="18"/>
        <v>818591519</v>
      </c>
      <c r="K35" s="5">
        <f t="shared" si="19"/>
        <v>780561596</v>
      </c>
      <c r="L35" s="5">
        <f t="shared" si="20"/>
        <v>724832253</v>
      </c>
      <c r="M35" s="5">
        <f t="shared" si="21"/>
        <v>768777444</v>
      </c>
      <c r="N35" s="5">
        <f t="shared" si="22"/>
        <v>930060120</v>
      </c>
      <c r="O35" s="11"/>
      <c r="P35" s="18">
        <f>ROUND('Energy Forecast- aMW'!C37/'Energy Forecast- aMW'!C9*P8,0)</f>
        <v>592686201</v>
      </c>
      <c r="Q35" s="18">
        <f>ROUND('Energy Forecast- aMW'!D37/'Energy Forecast- aMW'!D9*Q8,0)</f>
        <v>547281243</v>
      </c>
      <c r="R35" s="18">
        <f>ROUND('Energy Forecast- aMW'!E37/'Energy Forecast- aMW'!E9*R8,0)</f>
        <v>509971346</v>
      </c>
      <c r="S35" s="18">
        <f>ROUND('Energy Forecast- aMW'!F37/'Energy Forecast- aMW'!F9*S8,0)</f>
        <v>466671835</v>
      </c>
      <c r="T35" s="18">
        <f>ROUND('Energy Forecast- aMW'!G37/'Energy Forecast- aMW'!G9*T8,0)</f>
        <v>436992145</v>
      </c>
      <c r="U35" s="18">
        <f>ROUND('Energy Forecast- aMW'!H37/'Energy Forecast- aMW'!H9*U8,0)</f>
        <v>438923454</v>
      </c>
      <c r="V35" s="18">
        <f>ROUND('Energy Forecast- aMW'!I37/'Energy Forecast- aMW'!I9*V8,0)</f>
        <v>454916357</v>
      </c>
      <c r="W35" s="18">
        <f>ROUND('Energy Forecast- aMW'!J37/'Energy Forecast- aMW'!J9*W8,0)</f>
        <v>516897768</v>
      </c>
      <c r="X35" s="18">
        <f>ROUND('Energy Forecast- aMW'!K37/'Energy Forecast- aMW'!K9*X8,0)</f>
        <v>494496645</v>
      </c>
      <c r="Y35" s="18">
        <f>ROUND('Energy Forecast- aMW'!L37/'Energy Forecast- aMW'!L9*Y8,0)</f>
        <v>451206758</v>
      </c>
      <c r="Z35" s="18">
        <f>ROUND('Energy Forecast- aMW'!M37/'Energy Forecast- aMW'!M9*Z8,0)</f>
        <v>475925960</v>
      </c>
      <c r="AA35" s="18">
        <f>ROUND('Energy Forecast- aMW'!N37/'Energy Forecast- aMW'!N9*AA8,0)</f>
        <v>576413187</v>
      </c>
      <c r="AB35" s="11"/>
      <c r="AC35" s="18">
        <f>ROUND('Energy Forecast- aMW'!C37/'Energy Forecast- aMW'!C9*AC8,0)</f>
        <v>355174574</v>
      </c>
      <c r="AD35" s="18">
        <f>ROUND('Energy Forecast- aMW'!D37/'Energy Forecast- aMW'!D9*AD8,0)</f>
        <v>318013047</v>
      </c>
      <c r="AE35" s="18">
        <f>ROUND('Energy Forecast- aMW'!E37/'Energy Forecast- aMW'!E9*AE8,0)</f>
        <v>311983224</v>
      </c>
      <c r="AF35" s="18">
        <f>ROUND('Energy Forecast- aMW'!F37/'Energy Forecast- aMW'!F9*AF8,0)</f>
        <v>286728237</v>
      </c>
      <c r="AG35" s="18">
        <f>ROUND('Energy Forecast- aMW'!G37/'Energy Forecast- aMW'!G9*AG8,0)</f>
        <v>271546631</v>
      </c>
      <c r="AH35" s="18">
        <f>ROUND('Energy Forecast- aMW'!H37/'Energy Forecast- aMW'!H9*AH8,0)</f>
        <v>263493587</v>
      </c>
      <c r="AI35" s="18">
        <f>ROUND('Energy Forecast- aMW'!I37/'Energy Forecast- aMW'!I9*AI8,0)</f>
        <v>278860645</v>
      </c>
      <c r="AJ35" s="18">
        <f>ROUND('Energy Forecast- aMW'!J37/'Energy Forecast- aMW'!J9*AJ8,0)</f>
        <v>301693751</v>
      </c>
      <c r="AK35" s="18">
        <f>ROUND('Energy Forecast- aMW'!K37/'Energy Forecast- aMW'!K9*AK8,0)</f>
        <v>286064951</v>
      </c>
      <c r="AL35" s="18">
        <f>ROUND('Energy Forecast- aMW'!L37/'Energy Forecast- aMW'!L9*AL8,0)</f>
        <v>273625495</v>
      </c>
      <c r="AM35" s="18">
        <f>ROUND('Energy Forecast- aMW'!M37/'Energy Forecast- aMW'!M9*AM8,0)</f>
        <v>292851484</v>
      </c>
      <c r="AN35" s="18">
        <f>ROUND('Energy Forecast- aMW'!N37/'Energy Forecast- aMW'!N9*AN8,0)</f>
        <v>353646933</v>
      </c>
    </row>
    <row r="36" spans="1:40" x14ac:dyDescent="0.2">
      <c r="A36" s="1" t="s">
        <v>26</v>
      </c>
      <c r="B36" s="1">
        <v>2026</v>
      </c>
      <c r="C36" s="5">
        <f t="shared" si="23"/>
        <v>952692659</v>
      </c>
      <c r="D36" s="5">
        <f t="shared" si="12"/>
        <v>869190109</v>
      </c>
      <c r="E36" s="5">
        <f t="shared" si="13"/>
        <v>826530696</v>
      </c>
      <c r="F36" s="5">
        <f t="shared" si="14"/>
        <v>757122215</v>
      </c>
      <c r="G36" s="5">
        <f t="shared" si="15"/>
        <v>712125134</v>
      </c>
      <c r="H36" s="5">
        <f t="shared" si="16"/>
        <v>705187157</v>
      </c>
      <c r="I36" s="5">
        <f t="shared" si="17"/>
        <v>737151204</v>
      </c>
      <c r="J36" s="5">
        <f t="shared" si="18"/>
        <v>822344518</v>
      </c>
      <c r="K36" s="5">
        <f t="shared" si="19"/>
        <v>784377470</v>
      </c>
      <c r="L36" s="5">
        <f t="shared" si="20"/>
        <v>728282679</v>
      </c>
      <c r="M36" s="5">
        <f t="shared" si="21"/>
        <v>772138600</v>
      </c>
      <c r="N36" s="5">
        <f t="shared" si="22"/>
        <v>935321392</v>
      </c>
      <c r="O36" s="11"/>
      <c r="P36" s="18">
        <f>ROUND('Energy Forecast- aMW'!C38/'Energy Forecast- aMW'!C10*P9,0)</f>
        <v>596124123</v>
      </c>
      <c r="Q36" s="18">
        <f>ROUND('Energy Forecast- aMW'!D38/'Energy Forecast- aMW'!D10*Q9,0)</f>
        <v>549368508</v>
      </c>
      <c r="R36" s="18">
        <f>ROUND('Energy Forecast- aMW'!E38/'Energy Forecast- aMW'!E10*R9,0)</f>
        <v>512971643</v>
      </c>
      <c r="S36" s="18">
        <f>ROUND('Energy Forecast- aMW'!F38/'Energy Forecast- aMW'!F10*S9,0)</f>
        <v>468980980</v>
      </c>
      <c r="T36" s="18">
        <f>ROUND('Energy Forecast- aMW'!G38/'Energy Forecast- aMW'!G10*T9,0)</f>
        <v>439072757</v>
      </c>
      <c r="U36" s="18">
        <f>ROUND('Energy Forecast- aMW'!H38/'Energy Forecast- aMW'!H10*U9,0)</f>
        <v>440836663</v>
      </c>
      <c r="V36" s="18">
        <f>ROUND('Energy Forecast- aMW'!I38/'Energy Forecast- aMW'!I10*V9,0)</f>
        <v>457292285</v>
      </c>
      <c r="W36" s="18">
        <f>ROUND('Energy Forecast- aMW'!J38/'Energy Forecast- aMW'!J10*W9,0)</f>
        <v>519740582</v>
      </c>
      <c r="X36" s="18">
        <f>ROUND('Energy Forecast- aMW'!K38/'Energy Forecast- aMW'!K10*X9,0)</f>
        <v>497039254</v>
      </c>
      <c r="Y36" s="18">
        <f>ROUND('Energy Forecast- aMW'!L38/'Energy Forecast- aMW'!L10*Y9,0)</f>
        <v>453598275</v>
      </c>
      <c r="Z36" s="18">
        <f>ROUND('Energy Forecast- aMW'!M38/'Energy Forecast- aMW'!M10*Z9,0)</f>
        <v>478399672</v>
      </c>
      <c r="AA36" s="18">
        <f>ROUND('Energy Forecast- aMW'!N38/'Energy Forecast- aMW'!N10*AA9,0)</f>
        <v>580326518</v>
      </c>
      <c r="AB36" s="11"/>
      <c r="AC36" s="18">
        <f>ROUND('Energy Forecast- aMW'!C38/'Energy Forecast- aMW'!C10*AC9,0)</f>
        <v>356568536</v>
      </c>
      <c r="AD36" s="18">
        <f>ROUND('Energy Forecast- aMW'!D38/'Energy Forecast- aMW'!D10*AD9,0)</f>
        <v>319821601</v>
      </c>
      <c r="AE36" s="18">
        <f>ROUND('Energy Forecast- aMW'!E38/'Energy Forecast- aMW'!E10*AE9,0)</f>
        <v>313559053</v>
      </c>
      <c r="AF36" s="18">
        <f>ROUND('Energy Forecast- aMW'!F38/'Energy Forecast- aMW'!F10*AF9,0)</f>
        <v>288141235</v>
      </c>
      <c r="AG36" s="18">
        <f>ROUND('Energy Forecast- aMW'!G38/'Energy Forecast- aMW'!G10*AG9,0)</f>
        <v>273052377</v>
      </c>
      <c r="AH36" s="18">
        <f>ROUND('Energy Forecast- aMW'!H38/'Energy Forecast- aMW'!H10*AH9,0)</f>
        <v>264350494</v>
      </c>
      <c r="AI36" s="18">
        <f>ROUND('Energy Forecast- aMW'!I38/'Energy Forecast- aMW'!I10*AI9,0)</f>
        <v>279858919</v>
      </c>
      <c r="AJ36" s="18">
        <f>ROUND('Energy Forecast- aMW'!J38/'Energy Forecast- aMW'!J10*AJ9,0)</f>
        <v>302603936</v>
      </c>
      <c r="AK36" s="18">
        <f>ROUND('Energy Forecast- aMW'!K38/'Energy Forecast- aMW'!K10*AK9,0)</f>
        <v>287338216</v>
      </c>
      <c r="AL36" s="18">
        <f>ROUND('Energy Forecast- aMW'!L38/'Energy Forecast- aMW'!L10*AL9,0)</f>
        <v>274684404</v>
      </c>
      <c r="AM36" s="18">
        <f>ROUND('Energy Forecast- aMW'!M38/'Energy Forecast- aMW'!M10*AM9,0)</f>
        <v>293738928</v>
      </c>
      <c r="AN36" s="18">
        <f>ROUND('Energy Forecast- aMW'!N38/'Energy Forecast- aMW'!N10*AN9,0)</f>
        <v>354994874</v>
      </c>
    </row>
    <row r="37" spans="1:40" x14ac:dyDescent="0.2">
      <c r="A37" s="1" t="s">
        <v>26</v>
      </c>
      <c r="B37" s="1">
        <v>2027</v>
      </c>
      <c r="C37" s="5">
        <f t="shared" si="23"/>
        <v>958141790</v>
      </c>
      <c r="D37" s="5">
        <f t="shared" si="12"/>
        <v>873680980</v>
      </c>
      <c r="E37" s="5">
        <f t="shared" si="13"/>
        <v>830275179</v>
      </c>
      <c r="F37" s="5">
        <f t="shared" si="14"/>
        <v>761473963</v>
      </c>
      <c r="G37" s="5">
        <f t="shared" si="15"/>
        <v>715628348</v>
      </c>
      <c r="H37" s="5">
        <f t="shared" si="16"/>
        <v>708569888</v>
      </c>
      <c r="I37" s="5">
        <f t="shared" si="17"/>
        <v>741101581</v>
      </c>
      <c r="J37" s="5">
        <f t="shared" si="18"/>
        <v>825952861</v>
      </c>
      <c r="K37" s="5">
        <f t="shared" si="19"/>
        <v>788849483</v>
      </c>
      <c r="L37" s="5">
        <f t="shared" si="20"/>
        <v>732320439</v>
      </c>
      <c r="M37" s="5">
        <f t="shared" si="21"/>
        <v>776067655</v>
      </c>
      <c r="N37" s="5">
        <f t="shared" si="22"/>
        <v>939761189</v>
      </c>
      <c r="O37" s="11"/>
      <c r="P37" s="18">
        <f>ROUND('Energy Forecast- aMW'!C39/'Energy Forecast- aMW'!C11*P10,0)</f>
        <v>599628848</v>
      </c>
      <c r="Q37" s="18">
        <f>ROUND('Energy Forecast- aMW'!D39/'Energy Forecast- aMW'!D11*Q10,0)</f>
        <v>552292600</v>
      </c>
      <c r="R37" s="18">
        <f>ROUND('Energy Forecast- aMW'!E39/'Energy Forecast- aMW'!E11*R10,0)</f>
        <v>515389096</v>
      </c>
      <c r="S37" s="18">
        <f>ROUND('Energy Forecast- aMW'!F39/'Energy Forecast- aMW'!F11*S10,0)</f>
        <v>471766316</v>
      </c>
      <c r="T37" s="18">
        <f>ROUND('Energy Forecast- aMW'!G39/'Energy Forecast- aMW'!G11*T10,0)</f>
        <v>441325600</v>
      </c>
      <c r="U37" s="18">
        <f>ROUND('Energy Forecast- aMW'!H39/'Energy Forecast- aMW'!H11*U10,0)</f>
        <v>443043311</v>
      </c>
      <c r="V37" s="18">
        <f>ROUND('Energy Forecast- aMW'!I39/'Energy Forecast- aMW'!I11*V10,0)</f>
        <v>459839202</v>
      </c>
      <c r="W37" s="18">
        <f>ROUND('Energy Forecast- aMW'!J39/'Energy Forecast- aMW'!J11*W10,0)</f>
        <v>522121723</v>
      </c>
      <c r="X37" s="18">
        <f>ROUND('Energy Forecast- aMW'!K39/'Energy Forecast- aMW'!K11*X10,0)</f>
        <v>499968362</v>
      </c>
      <c r="Y37" s="18">
        <f>ROUND('Energy Forecast- aMW'!L39/'Energy Forecast- aMW'!L11*Y10,0)</f>
        <v>456211246</v>
      </c>
      <c r="Z37" s="18">
        <f>ROUND('Energy Forecast- aMW'!M39/'Energy Forecast- aMW'!M11*Z10,0)</f>
        <v>480927683</v>
      </c>
      <c r="AA37" s="18">
        <f>ROUND('Energy Forecast- aMW'!N39/'Energy Forecast- aMW'!N11*AA10,0)</f>
        <v>583178576</v>
      </c>
      <c r="AB37" s="11"/>
      <c r="AC37" s="18">
        <f>ROUND('Energy Forecast- aMW'!C39/'Energy Forecast- aMW'!C11*AC10,0)</f>
        <v>358512942</v>
      </c>
      <c r="AD37" s="18">
        <f>ROUND('Energy Forecast- aMW'!D39/'Energy Forecast- aMW'!D11*AD10,0)</f>
        <v>321388380</v>
      </c>
      <c r="AE37" s="18">
        <f>ROUND('Energy Forecast- aMW'!E39/'Energy Forecast- aMW'!E11*AE10,0)</f>
        <v>314886083</v>
      </c>
      <c r="AF37" s="18">
        <f>ROUND('Energy Forecast- aMW'!F39/'Energy Forecast- aMW'!F11*AF10,0)</f>
        <v>289707647</v>
      </c>
      <c r="AG37" s="18">
        <f>ROUND('Energy Forecast- aMW'!G39/'Energy Forecast- aMW'!G11*AG10,0)</f>
        <v>274302748</v>
      </c>
      <c r="AH37" s="18">
        <f>ROUND('Energy Forecast- aMW'!H39/'Energy Forecast- aMW'!H11*AH10,0)</f>
        <v>265526577</v>
      </c>
      <c r="AI37" s="18">
        <f>ROUND('Energy Forecast- aMW'!I39/'Energy Forecast- aMW'!I11*AI10,0)</f>
        <v>281262379</v>
      </c>
      <c r="AJ37" s="18">
        <f>ROUND('Energy Forecast- aMW'!J39/'Energy Forecast- aMW'!J11*AJ10,0)</f>
        <v>303831138</v>
      </c>
      <c r="AK37" s="18">
        <f>ROUND('Energy Forecast- aMW'!K39/'Energy Forecast- aMW'!K11*AK10,0)</f>
        <v>288881121</v>
      </c>
      <c r="AL37" s="18">
        <f>ROUND('Energy Forecast- aMW'!L39/'Energy Forecast- aMW'!L11*AL10,0)</f>
        <v>276109193</v>
      </c>
      <c r="AM37" s="18">
        <f>ROUND('Energy Forecast- aMW'!M39/'Energy Forecast- aMW'!M11*AM10,0)</f>
        <v>295139972</v>
      </c>
      <c r="AN37" s="18">
        <f>ROUND('Energy Forecast- aMW'!N39/'Energy Forecast- aMW'!N11*AN10,0)</f>
        <v>356582613</v>
      </c>
    </row>
    <row r="38" spans="1:40" x14ac:dyDescent="0.2">
      <c r="A38" s="1" t="s">
        <v>26</v>
      </c>
      <c r="B38" s="1">
        <v>2028</v>
      </c>
      <c r="C38" s="5">
        <f t="shared" si="23"/>
        <v>963014899</v>
      </c>
      <c r="D38" s="5">
        <f t="shared" si="12"/>
        <v>878300773</v>
      </c>
      <c r="E38" s="5">
        <f t="shared" si="13"/>
        <v>834887489</v>
      </c>
      <c r="F38" s="5">
        <f t="shared" si="14"/>
        <v>765229704</v>
      </c>
      <c r="G38" s="5">
        <f t="shared" si="15"/>
        <v>719955581</v>
      </c>
      <c r="H38" s="5">
        <f t="shared" si="16"/>
        <v>712741480</v>
      </c>
      <c r="I38" s="5">
        <f t="shared" si="17"/>
        <v>745170588</v>
      </c>
      <c r="J38" s="5">
        <f t="shared" si="18"/>
        <v>830444763</v>
      </c>
      <c r="K38" s="5">
        <f t="shared" si="19"/>
        <v>792699396</v>
      </c>
      <c r="L38" s="5">
        <f t="shared" si="20"/>
        <v>735802326</v>
      </c>
      <c r="M38" s="5">
        <f t="shared" si="21"/>
        <v>780740902</v>
      </c>
      <c r="N38" s="5">
        <f t="shared" si="22"/>
        <v>944352080</v>
      </c>
      <c r="O38" s="11"/>
      <c r="P38" s="18">
        <f>ROUND('Energy Forecast- aMW'!C40/'Energy Forecast- aMW'!C12*P11,0)</f>
        <v>602781349</v>
      </c>
      <c r="Q38" s="18">
        <f>ROUND('Energy Forecast- aMW'!D40/'Energy Forecast- aMW'!D12*Q11,0)</f>
        <v>555305607</v>
      </c>
      <c r="R38" s="18">
        <f>ROUND('Energy Forecast- aMW'!E40/'Energy Forecast- aMW'!E12*R11,0)</f>
        <v>518353319</v>
      </c>
      <c r="S38" s="18">
        <f>ROUND('Energy Forecast- aMW'!F40/'Energy Forecast- aMW'!F12*S11,0)</f>
        <v>474190196</v>
      </c>
      <c r="T38" s="18">
        <f>ROUND('Energy Forecast- aMW'!G40/'Energy Forecast- aMW'!G12*T11,0)</f>
        <v>444094721</v>
      </c>
      <c r="U38" s="18">
        <f>ROUND('Energy Forecast- aMW'!H40/'Energy Forecast- aMW'!H12*U11,0)</f>
        <v>445751208</v>
      </c>
      <c r="V38" s="18">
        <f>ROUND('Energy Forecast- aMW'!I40/'Energy Forecast- aMW'!I12*V11,0)</f>
        <v>462468117</v>
      </c>
      <c r="W38" s="18">
        <f>ROUND('Energy Forecast- aMW'!J40/'Energy Forecast- aMW'!J12*W11,0)</f>
        <v>525070059</v>
      </c>
      <c r="X38" s="18">
        <f>ROUND('Energy Forecast- aMW'!K40/'Energy Forecast- aMW'!K12*X11,0)</f>
        <v>502511457</v>
      </c>
      <c r="Y38" s="18">
        <f>ROUND('Energy Forecast- aMW'!L40/'Energy Forecast- aMW'!L12*Y11,0)</f>
        <v>458486418</v>
      </c>
      <c r="Z38" s="18">
        <f>ROUND('Energy Forecast- aMW'!M40/'Energy Forecast- aMW'!M12*Z11,0)</f>
        <v>483925054</v>
      </c>
      <c r="AA38" s="18">
        <f>ROUND('Energy Forecast- aMW'!N40/'Energy Forecast- aMW'!N12*AA11,0)</f>
        <v>586132748</v>
      </c>
      <c r="AB38" s="11"/>
      <c r="AC38" s="18">
        <f>ROUND('Energy Forecast- aMW'!C40/'Energy Forecast- aMW'!C12*AC11,0)</f>
        <v>360233550</v>
      </c>
      <c r="AD38" s="18">
        <f>ROUND('Energy Forecast- aMW'!D40/'Energy Forecast- aMW'!D12*AD11,0)</f>
        <v>322995166</v>
      </c>
      <c r="AE38" s="18">
        <f>ROUND('Energy Forecast- aMW'!E40/'Energy Forecast- aMW'!E12*AE11,0)</f>
        <v>316534170</v>
      </c>
      <c r="AF38" s="18">
        <f>ROUND('Energy Forecast- aMW'!F40/'Energy Forecast- aMW'!F12*AF11,0)</f>
        <v>291039508</v>
      </c>
      <c r="AG38" s="18">
        <f>ROUND('Energy Forecast- aMW'!G40/'Energy Forecast- aMW'!G12*AG11,0)</f>
        <v>275860860</v>
      </c>
      <c r="AH38" s="18">
        <f>ROUND('Energy Forecast- aMW'!H40/'Energy Forecast- aMW'!H12*AH11,0)</f>
        <v>266990272</v>
      </c>
      <c r="AI38" s="18">
        <f>ROUND('Energy Forecast- aMW'!I40/'Energy Forecast- aMW'!I12*AI11,0)</f>
        <v>282702471</v>
      </c>
      <c r="AJ38" s="18">
        <f>ROUND('Energy Forecast- aMW'!J40/'Energy Forecast- aMW'!J12*AJ11,0)</f>
        <v>305374704</v>
      </c>
      <c r="AK38" s="18">
        <f>ROUND('Energy Forecast- aMW'!K40/'Energy Forecast- aMW'!K12*AK11,0)</f>
        <v>290187939</v>
      </c>
      <c r="AL38" s="18">
        <f>ROUND('Energy Forecast- aMW'!L40/'Energy Forecast- aMW'!L12*AL11,0)</f>
        <v>277315908</v>
      </c>
      <c r="AM38" s="18">
        <f>ROUND('Energy Forecast- aMW'!M40/'Energy Forecast- aMW'!M12*AM11,0)</f>
        <v>296815848</v>
      </c>
      <c r="AN38" s="18">
        <f>ROUND('Energy Forecast- aMW'!N40/'Energy Forecast- aMW'!N12*AN11,0)</f>
        <v>358219332</v>
      </c>
    </row>
    <row r="39" spans="1:40" x14ac:dyDescent="0.2">
      <c r="A39" s="1" t="s">
        <v>26</v>
      </c>
      <c r="B39" s="1">
        <v>2029</v>
      </c>
      <c r="C39" s="5">
        <f t="shared" si="23"/>
        <v>967889718</v>
      </c>
      <c r="D39" s="5">
        <f t="shared" si="12"/>
        <v>882234410</v>
      </c>
      <c r="E39" s="5">
        <f t="shared" si="13"/>
        <v>838764327</v>
      </c>
      <c r="F39" s="5">
        <f t="shared" si="14"/>
        <v>768247326</v>
      </c>
      <c r="G39" s="5">
        <f t="shared" si="15"/>
        <v>723574215</v>
      </c>
      <c r="H39" s="5">
        <f t="shared" si="16"/>
        <v>716239268</v>
      </c>
      <c r="I39" s="5">
        <f t="shared" si="17"/>
        <v>748573438</v>
      </c>
      <c r="J39" s="5">
        <f t="shared" si="18"/>
        <v>834940400</v>
      </c>
      <c r="K39" s="5">
        <f t="shared" si="19"/>
        <v>797300408</v>
      </c>
      <c r="L39" s="5">
        <f t="shared" si="20"/>
        <v>739958654</v>
      </c>
      <c r="M39" s="5">
        <f t="shared" si="21"/>
        <v>784134070</v>
      </c>
      <c r="N39" s="5">
        <f t="shared" si="22"/>
        <v>948944729</v>
      </c>
      <c r="O39" s="11"/>
      <c r="P39" s="18">
        <f>ROUND('Energy Forecast- aMW'!C41/'Energy Forecast- aMW'!C13*P12,0)</f>
        <v>605935625</v>
      </c>
      <c r="Q39" s="18">
        <f>ROUND('Energy Forecast- aMW'!D41/'Energy Forecast- aMW'!D13*Q12,0)</f>
        <v>557885390</v>
      </c>
      <c r="R39" s="18">
        <f>ROUND('Energy Forecast- aMW'!E41/'Energy Forecast- aMW'!E13*R12,0)</f>
        <v>520861615</v>
      </c>
      <c r="S39" s="18">
        <f>ROUND('Energy Forecast- aMW'!F41/'Energy Forecast- aMW'!F13*S12,0)</f>
        <v>476157234</v>
      </c>
      <c r="T39" s="18">
        <f>ROUND('Energy Forecast- aMW'!G41/'Energy Forecast- aMW'!G13*T12,0)</f>
        <v>446427544</v>
      </c>
      <c r="U39" s="18">
        <f>ROUND('Energy Forecast- aMW'!H41/'Energy Forecast- aMW'!H13*U12,0)</f>
        <v>448038461</v>
      </c>
      <c r="V39" s="18">
        <f>ROUND('Energy Forecast- aMW'!I41/'Energy Forecast- aMW'!I13*V12,0)</f>
        <v>464684317</v>
      </c>
      <c r="W39" s="18">
        <f>ROUND('Energy Forecast- aMW'!J41/'Energy Forecast- aMW'!J13*W12,0)</f>
        <v>528021586</v>
      </c>
      <c r="X39" s="18">
        <f>ROUND('Energy Forecast- aMW'!K41/'Energy Forecast- aMW'!K13*X12,0)</f>
        <v>505531460</v>
      </c>
      <c r="Y39" s="18">
        <f>ROUND('Energy Forecast- aMW'!L41/'Energy Forecast- aMW'!L13*Y12,0)</f>
        <v>461182607</v>
      </c>
      <c r="Z39" s="18">
        <f>ROUND('Energy Forecast- aMW'!M41/'Energy Forecast- aMW'!M13*Z12,0)</f>
        <v>486129720</v>
      </c>
      <c r="AA39" s="18">
        <f>ROUND('Energy Forecast- aMW'!N41/'Energy Forecast- aMW'!N13*AA12,0)</f>
        <v>589088692</v>
      </c>
      <c r="AB39" s="11"/>
      <c r="AC39" s="18">
        <f>ROUND('Energy Forecast- aMW'!C41/'Energy Forecast- aMW'!C13*AC12,0)</f>
        <v>361954093</v>
      </c>
      <c r="AD39" s="18">
        <f>ROUND('Energy Forecast- aMW'!D41/'Energy Forecast- aMW'!D13*AD12,0)</f>
        <v>324349020</v>
      </c>
      <c r="AE39" s="18">
        <f>ROUND('Energy Forecast- aMW'!E41/'Energy Forecast- aMW'!E13*AE12,0)</f>
        <v>317902712</v>
      </c>
      <c r="AF39" s="18">
        <f>ROUND('Energy Forecast- aMW'!F41/'Energy Forecast- aMW'!F13*AF12,0)</f>
        <v>292090092</v>
      </c>
      <c r="AG39" s="18">
        <f>ROUND('Energy Forecast- aMW'!G41/'Energy Forecast- aMW'!G13*AG12,0)</f>
        <v>277146671</v>
      </c>
      <c r="AH39" s="18">
        <f>ROUND('Energy Forecast- aMW'!H41/'Energy Forecast- aMW'!H13*AH12,0)</f>
        <v>268200807</v>
      </c>
      <c r="AI39" s="18">
        <f>ROUND('Energy Forecast- aMW'!I41/'Energy Forecast- aMW'!I13*AI12,0)</f>
        <v>283889121</v>
      </c>
      <c r="AJ39" s="18">
        <f>ROUND('Energy Forecast- aMW'!J41/'Energy Forecast- aMW'!J13*AJ12,0)</f>
        <v>306918814</v>
      </c>
      <c r="AK39" s="18">
        <f>ROUND('Energy Forecast- aMW'!K41/'Energy Forecast- aMW'!K13*AK12,0)</f>
        <v>291768948</v>
      </c>
      <c r="AL39" s="18">
        <f>ROUND('Energy Forecast- aMW'!L41/'Energy Forecast- aMW'!L13*AL12,0)</f>
        <v>278776047</v>
      </c>
      <c r="AM39" s="18">
        <f>ROUND('Energy Forecast- aMW'!M41/'Energy Forecast- aMW'!M13*AM12,0)</f>
        <v>298004350</v>
      </c>
      <c r="AN39" s="18">
        <f>ROUND('Energy Forecast- aMW'!N41/'Energy Forecast- aMW'!N13*AN12,0)</f>
        <v>359856037</v>
      </c>
    </row>
    <row r="40" spans="1:40" x14ac:dyDescent="0.2">
      <c r="A40" s="1" t="s">
        <v>26</v>
      </c>
      <c r="B40" s="1">
        <v>2030</v>
      </c>
      <c r="C40" s="5">
        <f t="shared" si="23"/>
        <v>972019195</v>
      </c>
      <c r="D40" s="5">
        <f t="shared" si="12"/>
        <v>886875293</v>
      </c>
      <c r="E40" s="5">
        <f t="shared" si="13"/>
        <v>842744745</v>
      </c>
      <c r="F40" s="5">
        <f t="shared" si="14"/>
        <v>772143138</v>
      </c>
      <c r="G40" s="5">
        <f t="shared" si="15"/>
        <v>725919895</v>
      </c>
      <c r="H40" s="5">
        <f t="shared" si="16"/>
        <v>719884720</v>
      </c>
      <c r="I40" s="5">
        <f t="shared" si="17"/>
        <v>752096682</v>
      </c>
      <c r="J40" s="5">
        <f t="shared" si="18"/>
        <v>838782038</v>
      </c>
      <c r="K40" s="5">
        <f t="shared" si="19"/>
        <v>800580214</v>
      </c>
      <c r="L40" s="5">
        <f t="shared" si="20"/>
        <v>742869383</v>
      </c>
      <c r="M40" s="5">
        <f t="shared" si="21"/>
        <v>787577586</v>
      </c>
      <c r="N40" s="5">
        <f t="shared" si="22"/>
        <v>952831851</v>
      </c>
      <c r="O40" s="11"/>
      <c r="P40" s="18">
        <f>ROUND('Energy Forecast- aMW'!C42/'Energy Forecast- aMW'!C14*P13,0)</f>
        <v>608586205</v>
      </c>
      <c r="Q40" s="18">
        <f>ROUND('Energy Forecast- aMW'!D42/'Energy Forecast- aMW'!D14*Q13,0)</f>
        <v>560879009</v>
      </c>
      <c r="R40" s="18">
        <f>ROUND('Energy Forecast- aMW'!E42/'Energy Forecast- aMW'!E14*R13,0)</f>
        <v>523397744</v>
      </c>
      <c r="S40" s="18">
        <f>ROUND('Energy Forecast- aMW'!F42/'Energy Forecast- aMW'!F14*S13,0)</f>
        <v>478633545</v>
      </c>
      <c r="T40" s="18">
        <f>ROUND('Energy Forecast- aMW'!G42/'Energy Forecast- aMW'!G14*T13,0)</f>
        <v>447938651</v>
      </c>
      <c r="U40" s="18">
        <f>ROUND('Energy Forecast- aMW'!H42/'Energy Forecast- aMW'!H14*U13,0)</f>
        <v>450382214</v>
      </c>
      <c r="V40" s="18">
        <f>ROUND('Energy Forecast- aMW'!I42/'Energy Forecast- aMW'!I14*V13,0)</f>
        <v>466937667</v>
      </c>
      <c r="W40" s="18">
        <f>ROUND('Energy Forecast- aMW'!J42/'Energy Forecast- aMW'!J14*W13,0)</f>
        <v>530520315</v>
      </c>
      <c r="X40" s="18">
        <f>ROUND('Energy Forecast- aMW'!K42/'Energy Forecast- aMW'!K14*X13,0)</f>
        <v>507676612</v>
      </c>
      <c r="Y40" s="18">
        <f>ROUND('Energy Forecast- aMW'!L42/'Energy Forecast- aMW'!L14*Y13,0)</f>
        <v>463064223</v>
      </c>
      <c r="Z40" s="18">
        <f>ROUND('Energy Forecast- aMW'!M42/'Energy Forecast- aMW'!M14*Z13,0)</f>
        <v>488328992</v>
      </c>
      <c r="AA40" s="18">
        <f>ROUND('Energy Forecast- aMW'!N42/'Energy Forecast- aMW'!N14*AA13,0)</f>
        <v>591568663</v>
      </c>
      <c r="AB40" s="11"/>
      <c r="AC40" s="18">
        <f>ROUND('Energy Forecast- aMW'!C42/'Energy Forecast- aMW'!C14*AC13,0)</f>
        <v>363432990</v>
      </c>
      <c r="AD40" s="18">
        <f>ROUND('Energy Forecast- aMW'!D42/'Energy Forecast- aMW'!D14*AD13,0)</f>
        <v>325996284</v>
      </c>
      <c r="AE40" s="18">
        <f>ROUND('Energy Forecast- aMW'!E42/'Energy Forecast- aMW'!E14*AE13,0)</f>
        <v>319347001</v>
      </c>
      <c r="AF40" s="18">
        <f>ROUND('Energy Forecast- aMW'!F42/'Energy Forecast- aMW'!F14*AF13,0)</f>
        <v>293509593</v>
      </c>
      <c r="AG40" s="18">
        <f>ROUND('Energy Forecast- aMW'!G42/'Energy Forecast- aMW'!G14*AG13,0)</f>
        <v>277981244</v>
      </c>
      <c r="AH40" s="18">
        <f>ROUND('Energy Forecast- aMW'!H42/'Energy Forecast- aMW'!H14*AH13,0)</f>
        <v>269502506</v>
      </c>
      <c r="AI40" s="18">
        <f>ROUND('Energy Forecast- aMW'!I42/'Energy Forecast- aMW'!I14*AI13,0)</f>
        <v>285159015</v>
      </c>
      <c r="AJ40" s="18">
        <f>ROUND('Energy Forecast- aMW'!J42/'Energy Forecast- aMW'!J14*AJ13,0)</f>
        <v>308261723</v>
      </c>
      <c r="AK40" s="18">
        <f>ROUND('Energy Forecast- aMW'!K42/'Energy Forecast- aMW'!K14*AK13,0)</f>
        <v>292903602</v>
      </c>
      <c r="AL40" s="18">
        <f>ROUND('Energy Forecast- aMW'!L42/'Energy Forecast- aMW'!L14*AL13,0)</f>
        <v>279805160</v>
      </c>
      <c r="AM40" s="18">
        <f>ROUND('Energy Forecast- aMW'!M42/'Energy Forecast- aMW'!M14*AM13,0)</f>
        <v>299248594</v>
      </c>
      <c r="AN40" s="18">
        <f>ROUND('Energy Forecast- aMW'!N42/'Energy Forecast- aMW'!N14*AN13,0)</f>
        <v>361263188</v>
      </c>
    </row>
    <row r="41" spans="1:40" x14ac:dyDescent="0.2">
      <c r="A41" s="1" t="s">
        <v>26</v>
      </c>
      <c r="B41" s="1">
        <v>2031</v>
      </c>
      <c r="C41" s="5">
        <f t="shared" si="23"/>
        <v>976130330</v>
      </c>
      <c r="D41" s="5">
        <f t="shared" si="12"/>
        <v>890793745</v>
      </c>
      <c r="E41" s="5">
        <f t="shared" si="13"/>
        <v>845968811</v>
      </c>
      <c r="F41" s="5">
        <f t="shared" si="14"/>
        <v>776027466</v>
      </c>
      <c r="G41" s="5">
        <f t="shared" si="15"/>
        <v>729699298</v>
      </c>
      <c r="H41" s="5">
        <f t="shared" si="16"/>
        <v>722135332</v>
      </c>
      <c r="I41" s="5">
        <f t="shared" si="17"/>
        <v>754935501</v>
      </c>
      <c r="J41" s="5">
        <f t="shared" si="18"/>
        <v>842664876</v>
      </c>
      <c r="K41" s="5">
        <f t="shared" si="19"/>
        <v>803791914</v>
      </c>
      <c r="L41" s="5">
        <f t="shared" si="20"/>
        <v>746489509</v>
      </c>
      <c r="M41" s="5">
        <f t="shared" si="21"/>
        <v>791674731</v>
      </c>
      <c r="N41" s="5">
        <f t="shared" si="22"/>
        <v>958091623</v>
      </c>
      <c r="O41" s="11"/>
      <c r="P41" s="18">
        <f>ROUND('Energy Forecast- aMW'!C43/'Energy Forecast- aMW'!C15*P14,0)</f>
        <v>611224821</v>
      </c>
      <c r="Q41" s="18">
        <f>ROUND('Energy Forecast- aMW'!D43/'Energy Forecast- aMW'!D15*Q14,0)</f>
        <v>563415384</v>
      </c>
      <c r="R41" s="18">
        <f>ROUND('Energy Forecast- aMW'!E43/'Energy Forecast- aMW'!E15*R14,0)</f>
        <v>525463665</v>
      </c>
      <c r="S41" s="18">
        <f>ROUND('Energy Forecast- aMW'!F43/'Energy Forecast- aMW'!F15*S14,0)</f>
        <v>481102386</v>
      </c>
      <c r="T41" s="18">
        <f>ROUND('Energy Forecast- aMW'!G43/'Energy Forecast- aMW'!G15*T14,0)</f>
        <v>450333988</v>
      </c>
      <c r="U41" s="18">
        <f>ROUND('Energy Forecast- aMW'!H43/'Energy Forecast- aMW'!H15*U14,0)</f>
        <v>451852833</v>
      </c>
      <c r="V41" s="18">
        <f>ROUND('Energy Forecast- aMW'!I43/'Energy Forecast- aMW'!I15*V14,0)</f>
        <v>468765611</v>
      </c>
      <c r="W41" s="18">
        <f>ROUND('Energy Forecast- aMW'!J43/'Energy Forecast- aMW'!J15*W14,0)</f>
        <v>533044647</v>
      </c>
      <c r="X41" s="18">
        <f>ROUND('Energy Forecast- aMW'!K43/'Energy Forecast- aMW'!K15*X14,0)</f>
        <v>509778073</v>
      </c>
      <c r="Y41" s="18">
        <f>ROUND('Energy Forecast- aMW'!L43/'Energy Forecast- aMW'!L15*Y14,0)</f>
        <v>465387568</v>
      </c>
      <c r="Z41" s="18">
        <f>ROUND('Energy Forecast- aMW'!M43/'Energy Forecast- aMW'!M15*Z14,0)</f>
        <v>490933140</v>
      </c>
      <c r="AA41" s="18">
        <f>ROUND('Energy Forecast- aMW'!N43/'Energy Forecast- aMW'!N15*AA14,0)</f>
        <v>594900431</v>
      </c>
      <c r="AB41" s="11"/>
      <c r="AC41" s="18">
        <f>ROUND('Energy Forecast- aMW'!C43/'Energy Forecast- aMW'!C15*AC14,0)</f>
        <v>364905509</v>
      </c>
      <c r="AD41" s="18">
        <f>ROUND('Energy Forecast- aMW'!D43/'Energy Forecast- aMW'!D15*AD14,0)</f>
        <v>327378361</v>
      </c>
      <c r="AE41" s="18">
        <f>ROUND('Energy Forecast- aMW'!E43/'Energy Forecast- aMW'!E15*AE14,0)</f>
        <v>320505146</v>
      </c>
      <c r="AF41" s="18">
        <f>ROUND('Energy Forecast- aMW'!F43/'Energy Forecast- aMW'!F15*AF14,0)</f>
        <v>294925080</v>
      </c>
      <c r="AG41" s="18">
        <f>ROUND('Energy Forecast- aMW'!G43/'Energy Forecast- aMW'!G15*AG14,0)</f>
        <v>279365310</v>
      </c>
      <c r="AH41" s="18">
        <f>ROUND('Energy Forecast- aMW'!H43/'Energy Forecast- aMW'!H15*AH14,0)</f>
        <v>270282499</v>
      </c>
      <c r="AI41" s="18">
        <f>ROUND('Energy Forecast- aMW'!I43/'Energy Forecast- aMW'!I15*AI14,0)</f>
        <v>286169890</v>
      </c>
      <c r="AJ41" s="18">
        <f>ROUND('Energy Forecast- aMW'!J43/'Energy Forecast- aMW'!J15*AJ14,0)</f>
        <v>309620229</v>
      </c>
      <c r="AK41" s="18">
        <f>ROUND('Energy Forecast- aMW'!K43/'Energy Forecast- aMW'!K15*AK14,0)</f>
        <v>294013841</v>
      </c>
      <c r="AL41" s="18">
        <f>ROUND('Energy Forecast- aMW'!L43/'Energy Forecast- aMW'!L15*AL14,0)</f>
        <v>281101941</v>
      </c>
      <c r="AM41" s="18">
        <f>ROUND('Energy Forecast- aMW'!M43/'Energy Forecast- aMW'!M15*AM14,0)</f>
        <v>300741591</v>
      </c>
      <c r="AN41" s="18">
        <f>ROUND('Energy Forecast- aMW'!N43/'Energy Forecast- aMW'!N15*AN14,0)</f>
        <v>363191192</v>
      </c>
    </row>
    <row r="42" spans="1:40" x14ac:dyDescent="0.2">
      <c r="A42" s="1" t="s">
        <v>26</v>
      </c>
      <c r="B42" s="1">
        <v>2032</v>
      </c>
      <c r="C42" s="5">
        <f t="shared" si="23"/>
        <v>980273046</v>
      </c>
      <c r="D42" s="5">
        <f t="shared" si="12"/>
        <v>894023859</v>
      </c>
      <c r="E42" s="5">
        <f t="shared" si="13"/>
        <v>849936803</v>
      </c>
      <c r="F42" s="5">
        <f t="shared" si="14"/>
        <v>779165544</v>
      </c>
      <c r="G42" s="5">
        <f t="shared" si="15"/>
        <v>732769795</v>
      </c>
      <c r="H42" s="5">
        <f t="shared" si="16"/>
        <v>725768884</v>
      </c>
      <c r="I42" s="5">
        <f t="shared" si="17"/>
        <v>759084313</v>
      </c>
      <c r="J42" s="5">
        <f t="shared" si="18"/>
        <v>845785462</v>
      </c>
      <c r="K42" s="5">
        <f t="shared" si="19"/>
        <v>807807070</v>
      </c>
      <c r="L42" s="5">
        <f t="shared" si="20"/>
        <v>748712510</v>
      </c>
      <c r="M42" s="5">
        <f t="shared" si="21"/>
        <v>794484555</v>
      </c>
      <c r="N42" s="5">
        <f t="shared" si="22"/>
        <v>961961962</v>
      </c>
      <c r="O42" s="11"/>
      <c r="P42" s="18">
        <f>ROUND('Energy Forecast- aMW'!C44/'Energy Forecast- aMW'!C16*P15,0)</f>
        <v>613883587</v>
      </c>
      <c r="Q42" s="18">
        <f>ROUND('Energy Forecast- aMW'!D44/'Energy Forecast- aMW'!D16*Q15,0)</f>
        <v>565516706</v>
      </c>
      <c r="R42" s="18">
        <f>ROUND('Energy Forecast- aMW'!E44/'Energy Forecast- aMW'!E16*R15,0)</f>
        <v>527992041</v>
      </c>
      <c r="S42" s="18">
        <f>ROUND('Energy Forecast- aMW'!F44/'Energy Forecast- aMW'!F16*S15,0)</f>
        <v>483108978</v>
      </c>
      <c r="T42" s="18">
        <f>ROUND('Energy Forecast- aMW'!G44/'Energy Forecast- aMW'!G16*T15,0)</f>
        <v>452292254</v>
      </c>
      <c r="U42" s="18">
        <f>ROUND('Energy Forecast- aMW'!H44/'Energy Forecast- aMW'!H16*U15,0)</f>
        <v>454189130</v>
      </c>
      <c r="V42" s="18">
        <f>ROUND('Energy Forecast- aMW'!I44/'Energy Forecast- aMW'!I16*V15,0)</f>
        <v>471407412</v>
      </c>
      <c r="W42" s="18">
        <f>ROUND('Energy Forecast- aMW'!J44/'Energy Forecast- aMW'!J16*W15,0)</f>
        <v>535087193</v>
      </c>
      <c r="X42" s="18">
        <f>ROUND('Energy Forecast- aMW'!K44/'Energy Forecast- aMW'!K16*X15,0)</f>
        <v>512389513</v>
      </c>
      <c r="Y42" s="18">
        <f>ROUND('Energy Forecast- aMW'!L44/'Energy Forecast- aMW'!L16*Y15,0)</f>
        <v>466840248</v>
      </c>
      <c r="Z42" s="18">
        <f>ROUND('Energy Forecast- aMW'!M44/'Energy Forecast- aMW'!M16*Z15,0)</f>
        <v>492739384</v>
      </c>
      <c r="AA42" s="18">
        <f>ROUND('Energy Forecast- aMW'!N44/'Energy Forecast- aMW'!N16*AA15,0)</f>
        <v>597369926</v>
      </c>
      <c r="AB42" s="11"/>
      <c r="AC42" s="18">
        <f>ROUND('Energy Forecast- aMW'!C44/'Energy Forecast- aMW'!C16*AC15,0)</f>
        <v>366389459</v>
      </c>
      <c r="AD42" s="18">
        <f>ROUND('Energy Forecast- aMW'!D44/'Energy Forecast- aMW'!D16*AD15,0)</f>
        <v>328507153</v>
      </c>
      <c r="AE42" s="18">
        <f>ROUND('Energy Forecast- aMW'!E44/'Energy Forecast- aMW'!E16*AE15,0)</f>
        <v>321944762</v>
      </c>
      <c r="AF42" s="18">
        <f>ROUND('Energy Forecast- aMW'!F44/'Energy Forecast- aMW'!F16*AF15,0)</f>
        <v>296056566</v>
      </c>
      <c r="AG42" s="18">
        <f>ROUND('Energy Forecast- aMW'!G44/'Energy Forecast- aMW'!G16*AG15,0)</f>
        <v>280477541</v>
      </c>
      <c r="AH42" s="18">
        <f>ROUND('Energy Forecast- aMW'!H44/'Energy Forecast- aMW'!H16*AH15,0)</f>
        <v>271579754</v>
      </c>
      <c r="AI42" s="18">
        <f>ROUND('Energy Forecast- aMW'!I44/'Energy Forecast- aMW'!I16*AI15,0)</f>
        <v>287676901</v>
      </c>
      <c r="AJ42" s="18">
        <f>ROUND('Energy Forecast- aMW'!J44/'Energy Forecast- aMW'!J16*AJ15,0)</f>
        <v>310698269</v>
      </c>
      <c r="AK42" s="18">
        <f>ROUND('Energy Forecast- aMW'!K44/'Energy Forecast- aMW'!K16*AK15,0)</f>
        <v>295417557</v>
      </c>
      <c r="AL42" s="18">
        <f>ROUND('Energy Forecast- aMW'!L44/'Energy Forecast- aMW'!L16*AL15,0)</f>
        <v>281872262</v>
      </c>
      <c r="AM42" s="18">
        <f>ROUND('Energy Forecast- aMW'!M44/'Energy Forecast- aMW'!M16*AM15,0)</f>
        <v>301745171</v>
      </c>
      <c r="AN42" s="18">
        <f>ROUND('Energy Forecast- aMW'!N44/'Energy Forecast- aMW'!N16*AN15,0)</f>
        <v>364592036</v>
      </c>
    </row>
    <row r="43" spans="1:40" x14ac:dyDescent="0.2">
      <c r="A43" s="1" t="s">
        <v>26</v>
      </c>
      <c r="B43" s="1">
        <v>2033</v>
      </c>
      <c r="C43" s="5">
        <f t="shared" si="23"/>
        <v>985117741</v>
      </c>
      <c r="D43" s="5">
        <f t="shared" si="12"/>
        <v>897960026</v>
      </c>
      <c r="E43" s="5">
        <f t="shared" si="13"/>
        <v>853177759</v>
      </c>
      <c r="F43" s="5">
        <f t="shared" si="14"/>
        <v>782349927</v>
      </c>
      <c r="G43" s="5">
        <f t="shared" si="15"/>
        <v>735824480</v>
      </c>
      <c r="H43" s="5">
        <f t="shared" si="16"/>
        <v>728708462</v>
      </c>
      <c r="I43" s="5">
        <f t="shared" si="17"/>
        <v>761937382</v>
      </c>
      <c r="J43" s="5">
        <f t="shared" si="18"/>
        <v>849688869</v>
      </c>
      <c r="K43" s="5">
        <f t="shared" si="19"/>
        <v>811093008</v>
      </c>
      <c r="L43" s="5">
        <f t="shared" si="20"/>
        <v>752349591</v>
      </c>
      <c r="M43" s="5">
        <f t="shared" si="21"/>
        <v>798601943</v>
      </c>
      <c r="N43" s="5">
        <f t="shared" si="22"/>
        <v>965852863</v>
      </c>
      <c r="O43" s="11"/>
      <c r="P43" s="18">
        <f>ROUND('Energy Forecast- aMW'!C45/'Energy Forecast- aMW'!C17*P16,0)</f>
        <v>616983435</v>
      </c>
      <c r="Q43" s="18">
        <f>ROUND('Energy Forecast- aMW'!D45/'Energy Forecast- aMW'!D17*Q16,0)</f>
        <v>568065907</v>
      </c>
      <c r="R43" s="18">
        <f>ROUND('Energy Forecast- aMW'!E45/'Energy Forecast- aMW'!E17*R16,0)</f>
        <v>530070183</v>
      </c>
      <c r="S43" s="18">
        <f>ROUND('Energy Forecast- aMW'!F45/'Energy Forecast- aMW'!F17*S16,0)</f>
        <v>485145613</v>
      </c>
      <c r="T43" s="18">
        <f>ROUND('Energy Forecast- aMW'!G45/'Energy Forecast- aMW'!G17*T16,0)</f>
        <v>454242158</v>
      </c>
      <c r="U43" s="18">
        <f>ROUND('Energy Forecast- aMW'!H45/'Energy Forecast- aMW'!H17*U16,0)</f>
        <v>456092563</v>
      </c>
      <c r="V43" s="18">
        <f>ROUND('Energy Forecast- aMW'!I45/'Energy Forecast- aMW'!I17*V16,0)</f>
        <v>473246034</v>
      </c>
      <c r="W43" s="18">
        <f>ROUND('Energy Forecast- aMW'!J45/'Energy Forecast- aMW'!J17*W16,0)</f>
        <v>537626499</v>
      </c>
      <c r="X43" s="18">
        <f>ROUND('Energy Forecast- aMW'!K45/'Energy Forecast- aMW'!K17*X16,0)</f>
        <v>514539888</v>
      </c>
      <c r="Y43" s="18">
        <f>ROUND('Energy Forecast- aMW'!L45/'Energy Forecast- aMW'!L17*Y16,0)</f>
        <v>469176080</v>
      </c>
      <c r="Z43" s="18">
        <f>ROUND('Energy Forecast- aMW'!M45/'Energy Forecast- aMW'!M17*Z16,0)</f>
        <v>495358011</v>
      </c>
      <c r="AA43" s="18">
        <f>ROUND('Energy Forecast- aMW'!N45/'Energy Forecast- aMW'!N17*AA16,0)</f>
        <v>599853629</v>
      </c>
      <c r="AB43" s="11"/>
      <c r="AC43" s="18">
        <f>ROUND('Energy Forecast- aMW'!C45/'Energy Forecast- aMW'!C17*AC16,0)</f>
        <v>368134306</v>
      </c>
      <c r="AD43" s="18">
        <f>ROUND('Energy Forecast- aMW'!D45/'Energy Forecast- aMW'!D17*AD16,0)</f>
        <v>329894119</v>
      </c>
      <c r="AE43" s="18">
        <f>ROUND('Energy Forecast- aMW'!E45/'Energy Forecast- aMW'!E17*AE16,0)</f>
        <v>323107576</v>
      </c>
      <c r="AF43" s="18">
        <f>ROUND('Energy Forecast- aMW'!F45/'Energy Forecast- aMW'!F17*AF16,0)</f>
        <v>297204314</v>
      </c>
      <c r="AG43" s="18">
        <f>ROUND('Energy Forecast- aMW'!G45/'Energy Forecast- aMW'!G17*AG16,0)</f>
        <v>281582322</v>
      </c>
      <c r="AH43" s="18">
        <f>ROUND('Energy Forecast- aMW'!H45/'Energy Forecast- aMW'!H17*AH16,0)</f>
        <v>272615899</v>
      </c>
      <c r="AI43" s="18">
        <f>ROUND('Energy Forecast- aMW'!I45/'Energy Forecast- aMW'!I17*AI16,0)</f>
        <v>288691348</v>
      </c>
      <c r="AJ43" s="18">
        <f>ROUND('Energy Forecast- aMW'!J45/'Energy Forecast- aMW'!J17*AJ16,0)</f>
        <v>312062370</v>
      </c>
      <c r="AK43" s="18">
        <f>ROUND('Energy Forecast- aMW'!K45/'Energy Forecast- aMW'!K17*AK16,0)</f>
        <v>296553120</v>
      </c>
      <c r="AL43" s="18">
        <f>ROUND('Energy Forecast- aMW'!L45/'Energy Forecast- aMW'!L17*AL16,0)</f>
        <v>283173511</v>
      </c>
      <c r="AM43" s="18">
        <f>ROUND('Energy Forecast- aMW'!M45/'Energy Forecast- aMW'!M17*AM16,0)</f>
        <v>303243932</v>
      </c>
      <c r="AN43" s="18">
        <f>ROUND('Energy Forecast- aMW'!N45/'Energy Forecast- aMW'!N17*AN16,0)</f>
        <v>365999234</v>
      </c>
    </row>
    <row r="44" spans="1:40" x14ac:dyDescent="0.2">
      <c r="A44" s="1" t="s">
        <v>26</v>
      </c>
      <c r="B44" s="1">
        <v>2034</v>
      </c>
      <c r="C44" s="5">
        <f t="shared" si="23"/>
        <v>989297095</v>
      </c>
      <c r="D44" s="5">
        <f t="shared" si="12"/>
        <v>902653626</v>
      </c>
      <c r="E44" s="5">
        <f t="shared" si="13"/>
        <v>857207113</v>
      </c>
      <c r="F44" s="5">
        <f t="shared" si="14"/>
        <v>785538881</v>
      </c>
      <c r="G44" s="5">
        <f t="shared" si="15"/>
        <v>738945529</v>
      </c>
      <c r="H44" s="5">
        <f t="shared" si="16"/>
        <v>732392582</v>
      </c>
      <c r="I44" s="5">
        <f t="shared" si="17"/>
        <v>765503381</v>
      </c>
      <c r="J44" s="5">
        <f t="shared" si="18"/>
        <v>853569118</v>
      </c>
      <c r="K44" s="5">
        <f t="shared" si="19"/>
        <v>814355748</v>
      </c>
      <c r="L44" s="5">
        <f t="shared" si="20"/>
        <v>756023395</v>
      </c>
      <c r="M44" s="5">
        <f t="shared" si="21"/>
        <v>801465019</v>
      </c>
      <c r="N44" s="5">
        <f t="shared" si="22"/>
        <v>969788778</v>
      </c>
      <c r="O44" s="11"/>
      <c r="P44" s="18">
        <f>ROUND('Energy Forecast- aMW'!C46/'Energy Forecast- aMW'!C18*P17,0)</f>
        <v>619669265</v>
      </c>
      <c r="Q44" s="18">
        <f>ROUND('Energy Forecast- aMW'!D46/'Energy Forecast- aMW'!D18*Q17,0)</f>
        <v>571096722</v>
      </c>
      <c r="R44" s="18">
        <f>ROUND('Energy Forecast- aMW'!E46/'Energy Forecast- aMW'!E18*R17,0)</f>
        <v>532640752</v>
      </c>
      <c r="S44" s="18">
        <f>ROUND('Energy Forecast- aMW'!F46/'Energy Forecast- aMW'!F18*S17,0)</f>
        <v>487187557</v>
      </c>
      <c r="T44" s="18">
        <f>ROUND('Energy Forecast- aMW'!G46/'Energy Forecast- aMW'!G18*T17,0)</f>
        <v>456235611</v>
      </c>
      <c r="U44" s="18">
        <f>ROUND('Energy Forecast- aMW'!H46/'Energy Forecast- aMW'!H18*U17,0)</f>
        <v>458464602</v>
      </c>
      <c r="V44" s="18">
        <f>ROUND('Energy Forecast- aMW'!I46/'Energy Forecast- aMW'!I18*V17,0)</f>
        <v>475530142</v>
      </c>
      <c r="W44" s="18">
        <f>ROUND('Energy Forecast- aMW'!J46/'Energy Forecast- aMW'!J18*W17,0)</f>
        <v>540154002</v>
      </c>
      <c r="X44" s="18">
        <f>ROUND('Energy Forecast- aMW'!K46/'Energy Forecast- aMW'!K18*X17,0)</f>
        <v>516678172</v>
      </c>
      <c r="Y44" s="18">
        <f>ROUND('Energy Forecast- aMW'!L46/'Energy Forecast- aMW'!L18*Y17,0)</f>
        <v>471537630</v>
      </c>
      <c r="Z44" s="18">
        <f>ROUND('Energy Forecast- aMW'!M46/'Energy Forecast- aMW'!M18*Z17,0)</f>
        <v>497201237</v>
      </c>
      <c r="AA44" s="18">
        <f>ROUND('Energy Forecast- aMW'!N46/'Energy Forecast- aMW'!N18*AA17,0)</f>
        <v>602367969</v>
      </c>
      <c r="AB44" s="11"/>
      <c r="AC44" s="18">
        <f>ROUND('Energy Forecast- aMW'!C46/'Energy Forecast- aMW'!C18*AC17,0)</f>
        <v>369627830</v>
      </c>
      <c r="AD44" s="18">
        <f>ROUND('Energy Forecast- aMW'!D46/'Energy Forecast- aMW'!D18*AD17,0)</f>
        <v>331556904</v>
      </c>
      <c r="AE44" s="18">
        <f>ROUND('Energy Forecast- aMW'!E46/'Energy Forecast- aMW'!E18*AE17,0)</f>
        <v>324566361</v>
      </c>
      <c r="AF44" s="18">
        <f>ROUND('Energy Forecast- aMW'!F46/'Energy Forecast- aMW'!F18*AF17,0)</f>
        <v>298351324</v>
      </c>
      <c r="AG44" s="18">
        <f>ROUND('Energy Forecast- aMW'!G46/'Energy Forecast- aMW'!G18*AG17,0)</f>
        <v>282709918</v>
      </c>
      <c r="AH44" s="18">
        <f>ROUND('Energy Forecast- aMW'!H46/'Energy Forecast- aMW'!H18*AH17,0)</f>
        <v>273927980</v>
      </c>
      <c r="AI44" s="18">
        <f>ROUND('Energy Forecast- aMW'!I46/'Energy Forecast- aMW'!I18*AI17,0)</f>
        <v>289973239</v>
      </c>
      <c r="AJ44" s="18">
        <f>ROUND('Energy Forecast- aMW'!J46/'Energy Forecast- aMW'!J18*AJ17,0)</f>
        <v>313415116</v>
      </c>
      <c r="AK44" s="18">
        <f>ROUND('Energy Forecast- aMW'!K46/'Energy Forecast- aMW'!K18*AK17,0)</f>
        <v>297677576</v>
      </c>
      <c r="AL44" s="18">
        <f>ROUND('Energy Forecast- aMW'!L46/'Energy Forecast- aMW'!L18*AL17,0)</f>
        <v>284485765</v>
      </c>
      <c r="AM44" s="18">
        <f>ROUND('Energy Forecast- aMW'!M46/'Energy Forecast- aMW'!M18*AM17,0)</f>
        <v>304263782</v>
      </c>
      <c r="AN44" s="18">
        <f>ROUND('Energy Forecast- aMW'!N46/'Energy Forecast- aMW'!N18*AN17,0)</f>
        <v>367420809</v>
      </c>
    </row>
    <row r="45" spans="1:40" x14ac:dyDescent="0.2">
      <c r="A45" s="1" t="s">
        <v>26</v>
      </c>
      <c r="B45" s="1">
        <v>2035</v>
      </c>
      <c r="C45" s="5">
        <f t="shared" si="23"/>
        <v>993551005</v>
      </c>
      <c r="D45" s="5">
        <f t="shared" si="12"/>
        <v>906701166</v>
      </c>
      <c r="E45" s="5">
        <f t="shared" si="13"/>
        <v>861265664</v>
      </c>
      <c r="F45" s="5">
        <f t="shared" si="14"/>
        <v>789538454</v>
      </c>
      <c r="G45" s="5">
        <f t="shared" si="15"/>
        <v>742833652</v>
      </c>
      <c r="H45" s="5">
        <f t="shared" si="16"/>
        <v>735456601</v>
      </c>
      <c r="I45" s="5">
        <f t="shared" si="17"/>
        <v>768446692</v>
      </c>
      <c r="J45" s="5">
        <f t="shared" si="18"/>
        <v>856807453</v>
      </c>
      <c r="K45" s="5">
        <f t="shared" si="19"/>
        <v>818490390</v>
      </c>
      <c r="L45" s="5">
        <f t="shared" si="20"/>
        <v>759021133</v>
      </c>
      <c r="M45" s="5">
        <f t="shared" si="21"/>
        <v>805005072</v>
      </c>
      <c r="N45" s="5">
        <f t="shared" si="22"/>
        <v>974466804</v>
      </c>
      <c r="O45" s="11"/>
      <c r="P45" s="18">
        <f>ROUND('Energy Forecast- aMW'!C47/'Energy Forecast- aMW'!C19*P18,0)</f>
        <v>622405809</v>
      </c>
      <c r="Q45" s="18">
        <f>ROUND('Energy Forecast- aMW'!D47/'Energy Forecast- aMW'!D19*Q18,0)</f>
        <v>573722475</v>
      </c>
      <c r="R45" s="18">
        <f>ROUND('Energy Forecast- aMW'!E47/'Energy Forecast- aMW'!E19*R18,0)</f>
        <v>535233478</v>
      </c>
      <c r="S45" s="18">
        <f>ROUND('Energy Forecast- aMW'!F47/'Energy Forecast- aMW'!F19*S18,0)</f>
        <v>489736078</v>
      </c>
      <c r="T45" s="18">
        <f>ROUND('Energy Forecast- aMW'!G47/'Energy Forecast- aMW'!G19*T18,0)</f>
        <v>458706665</v>
      </c>
      <c r="U45" s="18">
        <f>ROUND('Energy Forecast- aMW'!H47/'Energy Forecast- aMW'!H19*U18,0)</f>
        <v>460452410</v>
      </c>
      <c r="V45" s="18">
        <f>ROUND('Energy Forecast- aMW'!I47/'Energy Forecast- aMW'!I19*V18,0)</f>
        <v>477431511</v>
      </c>
      <c r="W45" s="18">
        <f>ROUND('Energy Forecast- aMW'!J47/'Energy Forecast- aMW'!J19*W18,0)</f>
        <v>542279532</v>
      </c>
      <c r="X45" s="18">
        <f>ROUND('Energy Forecast- aMW'!K47/'Energy Forecast- aMW'!K19*X18,0)</f>
        <v>519373716</v>
      </c>
      <c r="Y45" s="18">
        <f>ROUND('Energy Forecast- aMW'!L47/'Energy Forecast- aMW'!L19*Y18,0)</f>
        <v>473481685</v>
      </c>
      <c r="Z45" s="18">
        <f>ROUND('Energy Forecast- aMW'!M47/'Energy Forecast- aMW'!M19*Z18,0)</f>
        <v>499468361</v>
      </c>
      <c r="AA45" s="18">
        <f>ROUND('Energy Forecast- aMW'!N47/'Energy Forecast- aMW'!N19*AA18,0)</f>
        <v>605347396</v>
      </c>
      <c r="AB45" s="11"/>
      <c r="AC45" s="18">
        <f>ROUND('Energy Forecast- aMW'!C47/'Energy Forecast- aMW'!C19*AC18,0)</f>
        <v>371145196</v>
      </c>
      <c r="AD45" s="18">
        <f>ROUND('Energy Forecast- aMW'!D47/'Energy Forecast- aMW'!D19*AD18,0)</f>
        <v>332978691</v>
      </c>
      <c r="AE45" s="18">
        <f>ROUND('Energy Forecast- aMW'!E47/'Energy Forecast- aMW'!E19*AE18,0)</f>
        <v>326032186</v>
      </c>
      <c r="AF45" s="18">
        <f>ROUND('Energy Forecast- aMW'!F47/'Energy Forecast- aMW'!F19*AF18,0)</f>
        <v>299802376</v>
      </c>
      <c r="AG45" s="18">
        <f>ROUND('Energy Forecast- aMW'!G47/'Energy Forecast- aMW'!G19*AG18,0)</f>
        <v>284126987</v>
      </c>
      <c r="AH45" s="18">
        <f>ROUND('Energy Forecast- aMW'!H47/'Energy Forecast- aMW'!H19*AH18,0)</f>
        <v>275004191</v>
      </c>
      <c r="AI45" s="18">
        <f>ROUND('Energy Forecast- aMW'!I47/'Energy Forecast- aMW'!I19*AI18,0)</f>
        <v>291015181</v>
      </c>
      <c r="AJ45" s="18">
        <f>ROUND('Energy Forecast- aMW'!J47/'Energy Forecast- aMW'!J19*AJ18,0)</f>
        <v>314527921</v>
      </c>
      <c r="AK45" s="18">
        <f>ROUND('Energy Forecast- aMW'!K47/'Energy Forecast- aMW'!K19*AK18,0)</f>
        <v>299116674</v>
      </c>
      <c r="AL45" s="18">
        <f>ROUND('Energy Forecast- aMW'!L47/'Energy Forecast- aMW'!L19*AL18,0)</f>
        <v>285539448</v>
      </c>
      <c r="AM45" s="18">
        <f>ROUND('Energy Forecast- aMW'!M47/'Energy Forecast- aMW'!M19*AM18,0)</f>
        <v>305536711</v>
      </c>
      <c r="AN45" s="18">
        <f>ROUND('Energy Forecast- aMW'!N47/'Energy Forecast- aMW'!N19*AN18,0)</f>
        <v>369119408</v>
      </c>
    </row>
    <row r="46" spans="1:40" x14ac:dyDescent="0.2">
      <c r="A46" s="1" t="s">
        <v>26</v>
      </c>
      <c r="B46" s="1">
        <v>2036</v>
      </c>
      <c r="C46" s="5">
        <f t="shared" si="23"/>
        <v>997912053</v>
      </c>
      <c r="D46" s="5">
        <f t="shared" si="12"/>
        <v>910846269</v>
      </c>
      <c r="E46" s="5">
        <f t="shared" si="13"/>
        <v>864700035</v>
      </c>
      <c r="F46" s="5">
        <f t="shared" si="14"/>
        <v>792867639</v>
      </c>
      <c r="G46" s="5">
        <f t="shared" si="15"/>
        <v>746051201</v>
      </c>
      <c r="H46" s="5">
        <f t="shared" si="16"/>
        <v>738558566</v>
      </c>
      <c r="I46" s="5">
        <f t="shared" si="17"/>
        <v>772106220</v>
      </c>
      <c r="J46" s="5">
        <f t="shared" si="18"/>
        <v>861612113</v>
      </c>
      <c r="K46" s="5">
        <f t="shared" si="19"/>
        <v>821897849</v>
      </c>
      <c r="L46" s="5">
        <f t="shared" si="20"/>
        <v>762096692</v>
      </c>
      <c r="M46" s="5">
        <f t="shared" si="21"/>
        <v>808629473</v>
      </c>
      <c r="N46" s="5">
        <f t="shared" si="22"/>
        <v>979249561</v>
      </c>
      <c r="O46" s="11"/>
      <c r="P46" s="18">
        <f>ROUND('Energy Forecast- aMW'!C48/'Energy Forecast- aMW'!C20*P19,0)</f>
        <v>625215052</v>
      </c>
      <c r="Q46" s="18">
        <f>ROUND('Energy Forecast- aMW'!D48/'Energy Forecast- aMW'!D20*Q19,0)</f>
        <v>576415019</v>
      </c>
      <c r="R46" s="18">
        <f>ROUND('Energy Forecast- aMW'!E48/'Energy Forecast- aMW'!E20*R19,0)</f>
        <v>537443805</v>
      </c>
      <c r="S46" s="18">
        <f>ROUND('Energy Forecast- aMW'!F48/'Energy Forecast- aMW'!F20*S19,0)</f>
        <v>491874087</v>
      </c>
      <c r="T46" s="18">
        <f>ROUND('Energy Forecast- aMW'!G48/'Energy Forecast- aMW'!G20*T19,0)</f>
        <v>460769165</v>
      </c>
      <c r="U46" s="18">
        <f>ROUND('Energy Forecast- aMW'!H48/'Energy Forecast- aMW'!H20*U19,0)</f>
        <v>462469371</v>
      </c>
      <c r="V46" s="18">
        <f>ROUND('Energy Forecast- aMW'!I48/'Energy Forecast- aMW'!I20*V19,0)</f>
        <v>479783522</v>
      </c>
      <c r="W46" s="18">
        <f>ROUND('Energy Forecast- aMW'!J48/'Energy Forecast- aMW'!J20*W19,0)</f>
        <v>545402377</v>
      </c>
      <c r="X46" s="18">
        <f>ROUND('Energy Forecast- aMW'!K48/'Energy Forecast- aMW'!K20*X19,0)</f>
        <v>521613470</v>
      </c>
      <c r="Y46" s="18">
        <f>ROUND('Energy Forecast- aMW'!L48/'Energy Forecast- aMW'!L20*Y19,0)</f>
        <v>475480004</v>
      </c>
      <c r="Z46" s="18">
        <f>ROUND('Energy Forecast- aMW'!M48/'Energy Forecast- aMW'!M20*Z19,0)</f>
        <v>501793345</v>
      </c>
      <c r="AA46" s="18">
        <f>ROUND('Energy Forecast- aMW'!N48/'Energy Forecast- aMW'!N20*AA19,0)</f>
        <v>608397681</v>
      </c>
      <c r="AB46" s="11"/>
      <c r="AC46" s="18">
        <f>ROUND('Energy Forecast- aMW'!C48/'Energy Forecast- aMW'!C20*AC19,0)</f>
        <v>372697001</v>
      </c>
      <c r="AD46" s="18">
        <f>ROUND('Energy Forecast- aMW'!D48/'Energy Forecast- aMW'!D20*AD19,0)</f>
        <v>334431250</v>
      </c>
      <c r="AE46" s="18">
        <f>ROUND('Energy Forecast- aMW'!E48/'Energy Forecast- aMW'!E20*AE19,0)</f>
        <v>327256230</v>
      </c>
      <c r="AF46" s="18">
        <f>ROUND('Energy Forecast- aMW'!F48/'Energy Forecast- aMW'!F20*AF19,0)</f>
        <v>300993552</v>
      </c>
      <c r="AG46" s="18">
        <f>ROUND('Energy Forecast- aMW'!G48/'Energy Forecast- aMW'!G20*AG19,0)</f>
        <v>285282036</v>
      </c>
      <c r="AH46" s="18">
        <f>ROUND('Energy Forecast- aMW'!H48/'Energy Forecast- aMW'!H20*AH19,0)</f>
        <v>276089195</v>
      </c>
      <c r="AI46" s="18">
        <f>ROUND('Energy Forecast- aMW'!I48/'Energy Forecast- aMW'!I20*AI19,0)</f>
        <v>292322698</v>
      </c>
      <c r="AJ46" s="18">
        <f>ROUND('Energy Forecast- aMW'!J48/'Energy Forecast- aMW'!J20*AJ19,0)</f>
        <v>316209736</v>
      </c>
      <c r="AK46" s="18">
        <f>ROUND('Energy Forecast- aMW'!K48/'Energy Forecast- aMW'!K20*AK19,0)</f>
        <v>300284379</v>
      </c>
      <c r="AL46" s="18">
        <f>ROUND('Energy Forecast- aMW'!L48/'Energy Forecast- aMW'!L20*AL19,0)</f>
        <v>286616688</v>
      </c>
      <c r="AM46" s="18">
        <f>ROUND('Energy Forecast- aMW'!M48/'Energy Forecast- aMW'!M20*AM19,0)</f>
        <v>306836128</v>
      </c>
      <c r="AN46" s="18">
        <f>ROUND('Energy Forecast- aMW'!N48/'Energy Forecast- aMW'!N20*AN19,0)</f>
        <v>370851880</v>
      </c>
    </row>
    <row r="47" spans="1:40" x14ac:dyDescent="0.2">
      <c r="A47" s="1" t="s">
        <v>26</v>
      </c>
      <c r="B47" s="1">
        <v>2037</v>
      </c>
      <c r="C47" s="5">
        <f t="shared" si="23"/>
        <v>1003129125</v>
      </c>
      <c r="D47" s="5">
        <f t="shared" si="12"/>
        <v>915123235</v>
      </c>
      <c r="E47" s="5">
        <f t="shared" si="13"/>
        <v>868971757</v>
      </c>
      <c r="F47" s="5">
        <f t="shared" si="14"/>
        <v>796308132</v>
      </c>
      <c r="G47" s="5">
        <f t="shared" si="15"/>
        <v>749371886</v>
      </c>
      <c r="H47" s="5">
        <f t="shared" si="16"/>
        <v>742439291</v>
      </c>
      <c r="I47" s="5">
        <f t="shared" si="17"/>
        <v>775873482</v>
      </c>
      <c r="J47" s="5">
        <f t="shared" si="18"/>
        <v>865062875</v>
      </c>
      <c r="K47" s="5">
        <f t="shared" si="19"/>
        <v>825420363</v>
      </c>
      <c r="L47" s="5">
        <f t="shared" si="20"/>
        <v>766687021</v>
      </c>
      <c r="M47" s="5">
        <f t="shared" si="21"/>
        <v>812368079</v>
      </c>
      <c r="N47" s="5">
        <f t="shared" si="22"/>
        <v>984173827</v>
      </c>
      <c r="O47" s="11"/>
      <c r="P47" s="18">
        <f>ROUND('Energy Forecast- aMW'!C49/'Energy Forecast- aMW'!C21*P20,0)</f>
        <v>628568054</v>
      </c>
      <c r="Q47" s="18">
        <f>ROUND('Energy Forecast- aMW'!D49/'Energy Forecast- aMW'!D21*Q20,0)</f>
        <v>579197692</v>
      </c>
      <c r="R47" s="18">
        <f>ROUND('Energy Forecast- aMW'!E49/'Energy Forecast- aMW'!E21*R20,0)</f>
        <v>540181846</v>
      </c>
      <c r="S47" s="18">
        <f>ROUND('Energy Forecast- aMW'!F49/'Energy Forecast- aMW'!F21*S20,0)</f>
        <v>494088094</v>
      </c>
      <c r="T47" s="18">
        <f>ROUND('Energy Forecast- aMW'!G49/'Energy Forecast- aMW'!G21*T20,0)</f>
        <v>462902583</v>
      </c>
      <c r="U47" s="18">
        <f>ROUND('Energy Forecast- aMW'!H49/'Energy Forecast- aMW'!H21*U20,0)</f>
        <v>464981180</v>
      </c>
      <c r="V47" s="18">
        <f>ROUND('Energy Forecast- aMW'!I49/'Energy Forecast- aMW'!I21*V20,0)</f>
        <v>482210029</v>
      </c>
      <c r="W47" s="18">
        <f>ROUND('Energy Forecast- aMW'!J49/'Energy Forecast- aMW'!J21*W20,0)</f>
        <v>547676085</v>
      </c>
      <c r="X47" s="18">
        <f>ROUND('Energy Forecast- aMW'!K49/'Energy Forecast- aMW'!K21*X20,0)</f>
        <v>523933616</v>
      </c>
      <c r="Y47" s="18">
        <f>ROUND('Energy Forecast- aMW'!L49/'Energy Forecast- aMW'!L21*Y20,0)</f>
        <v>478431133</v>
      </c>
      <c r="Z47" s="18">
        <f>ROUND('Energy Forecast- aMW'!M49/'Energy Forecast- aMW'!M21*Z20,0)</f>
        <v>504196499</v>
      </c>
      <c r="AA47" s="18">
        <f>ROUND('Energy Forecast- aMW'!N49/'Energy Forecast- aMW'!N21*AA20,0)</f>
        <v>611543533</v>
      </c>
      <c r="AB47" s="11"/>
      <c r="AC47" s="18">
        <f>ROUND('Energy Forecast- aMW'!C49/'Energy Forecast- aMW'!C21*AC20,0)</f>
        <v>374561071</v>
      </c>
      <c r="AD47" s="18">
        <f>ROUND('Energy Forecast- aMW'!D49/'Energy Forecast- aMW'!D21*AD20,0)</f>
        <v>335925543</v>
      </c>
      <c r="AE47" s="18">
        <f>ROUND('Energy Forecast- aMW'!E49/'Energy Forecast- aMW'!E21*AE20,0)</f>
        <v>328789911</v>
      </c>
      <c r="AF47" s="18">
        <f>ROUND('Energy Forecast- aMW'!F49/'Energy Forecast- aMW'!F21*AF20,0)</f>
        <v>302220038</v>
      </c>
      <c r="AG47" s="18">
        <f>ROUND('Energy Forecast- aMW'!G49/'Energy Forecast- aMW'!G21*AG20,0)</f>
        <v>286469303</v>
      </c>
      <c r="AH47" s="18">
        <f>ROUND('Energy Forecast- aMW'!H49/'Energy Forecast- aMW'!H21*AH20,0)</f>
        <v>277458111</v>
      </c>
      <c r="AI47" s="18">
        <f>ROUND('Energy Forecast- aMW'!I49/'Energy Forecast- aMW'!I21*AI20,0)</f>
        <v>293663453</v>
      </c>
      <c r="AJ47" s="18">
        <f>ROUND('Energy Forecast- aMW'!J49/'Energy Forecast- aMW'!J21*AJ20,0)</f>
        <v>317386790</v>
      </c>
      <c r="AK47" s="18">
        <f>ROUND('Energy Forecast- aMW'!K49/'Energy Forecast- aMW'!K21*AK20,0)</f>
        <v>301486747</v>
      </c>
      <c r="AL47" s="18">
        <f>ROUND('Energy Forecast- aMW'!L49/'Energy Forecast- aMW'!L21*AL20,0)</f>
        <v>288255888</v>
      </c>
      <c r="AM47" s="18">
        <f>ROUND('Energy Forecast- aMW'!M49/'Energy Forecast- aMW'!M21*AM20,0)</f>
        <v>308171580</v>
      </c>
      <c r="AN47" s="18">
        <f>ROUND('Energy Forecast- aMW'!N49/'Energy Forecast- aMW'!N21*AN20,0)</f>
        <v>372630294</v>
      </c>
    </row>
    <row r="48" spans="1:40" x14ac:dyDescent="0.2">
      <c r="A48" s="1" t="s">
        <v>26</v>
      </c>
      <c r="B48" s="1">
        <v>2038</v>
      </c>
      <c r="C48" s="5">
        <f t="shared" si="23"/>
        <v>1007776968</v>
      </c>
      <c r="D48" s="5">
        <f t="shared" si="12"/>
        <v>919534351</v>
      </c>
      <c r="E48" s="5">
        <f t="shared" si="13"/>
        <v>873403398</v>
      </c>
      <c r="F48" s="5">
        <f t="shared" si="14"/>
        <v>800611800</v>
      </c>
      <c r="G48" s="5">
        <f t="shared" si="15"/>
        <v>752827272</v>
      </c>
      <c r="H48" s="5">
        <f t="shared" si="16"/>
        <v>745777638</v>
      </c>
      <c r="I48" s="5">
        <f t="shared" si="17"/>
        <v>779781325</v>
      </c>
      <c r="J48" s="5">
        <f t="shared" si="18"/>
        <v>870079499</v>
      </c>
      <c r="K48" s="5">
        <f t="shared" si="19"/>
        <v>830662876</v>
      </c>
      <c r="L48" s="5">
        <f t="shared" si="20"/>
        <v>770007513</v>
      </c>
      <c r="M48" s="5">
        <f t="shared" si="21"/>
        <v>816873804</v>
      </c>
      <c r="N48" s="5">
        <f t="shared" si="22"/>
        <v>988545023</v>
      </c>
      <c r="O48" s="11"/>
      <c r="P48" s="18">
        <f>ROUND('Energy Forecast- aMW'!C50/'Energy Forecast- aMW'!C22*P21,0)</f>
        <v>631573887</v>
      </c>
      <c r="Q48" s="18">
        <f>ROUND('Energy Forecast- aMW'!D50/'Energy Forecast- aMW'!D22*Q21,0)</f>
        <v>582073822</v>
      </c>
      <c r="R48" s="18">
        <f>ROUND('Energy Forecast- aMW'!E50/'Energy Forecast- aMW'!E22*R21,0)</f>
        <v>543028679</v>
      </c>
      <c r="S48" s="18">
        <f>ROUND('Energy Forecast- aMW'!F50/'Energy Forecast- aMW'!F22*S21,0)</f>
        <v>496846658</v>
      </c>
      <c r="T48" s="18">
        <f>ROUND('Energy Forecast- aMW'!G50/'Energy Forecast- aMW'!G22*T21,0)</f>
        <v>465128456</v>
      </c>
      <c r="U48" s="18">
        <f>ROUND('Energy Forecast- aMW'!H50/'Energy Forecast- aMW'!H22*U21,0)</f>
        <v>467162522</v>
      </c>
      <c r="V48" s="18">
        <f>ROUND('Energy Forecast- aMW'!I50/'Energy Forecast- aMW'!I22*V21,0)</f>
        <v>484733570</v>
      </c>
      <c r="W48" s="18">
        <f>ROUND('Energy Forecast- aMW'!J50/'Energy Forecast- aMW'!J22*W21,0)</f>
        <v>550951238</v>
      </c>
      <c r="X48" s="18">
        <f>ROUND('Energy Forecast- aMW'!K50/'Energy Forecast- aMW'!K22*X21,0)</f>
        <v>527355152</v>
      </c>
      <c r="Y48" s="18">
        <f>ROUND('Energy Forecast- aMW'!L50/'Energy Forecast- aMW'!L22*Y21,0)</f>
        <v>480599731</v>
      </c>
      <c r="Z48" s="18">
        <f>ROUND('Energy Forecast- aMW'!M50/'Energy Forecast- aMW'!M22*Z21,0)</f>
        <v>507085182</v>
      </c>
      <c r="AA48" s="18">
        <f>ROUND('Energy Forecast- aMW'!N50/'Energy Forecast- aMW'!N22*AA21,0)</f>
        <v>614355433</v>
      </c>
      <c r="AB48" s="11"/>
      <c r="AC48" s="18">
        <f>ROUND('Energy Forecast- aMW'!C50/'Energy Forecast- aMW'!C22*AC21,0)</f>
        <v>376203081</v>
      </c>
      <c r="AD48" s="18">
        <f>ROUND('Energy Forecast- aMW'!D50/'Energy Forecast- aMW'!D22*AD21,0)</f>
        <v>337460529</v>
      </c>
      <c r="AE48" s="18">
        <f>ROUND('Energy Forecast- aMW'!E50/'Energy Forecast- aMW'!E22*AE21,0)</f>
        <v>330374719</v>
      </c>
      <c r="AF48" s="18">
        <f>ROUND('Energy Forecast- aMW'!F50/'Energy Forecast- aMW'!F22*AF21,0)</f>
        <v>303765142</v>
      </c>
      <c r="AG48" s="18">
        <f>ROUND('Energy Forecast- aMW'!G50/'Energy Forecast- aMW'!G22*AG21,0)</f>
        <v>287698816</v>
      </c>
      <c r="AH48" s="18">
        <f>ROUND('Energy Forecast- aMW'!H50/'Energy Forecast- aMW'!H22*AH21,0)</f>
        <v>278615116</v>
      </c>
      <c r="AI48" s="18">
        <f>ROUND('Energy Forecast- aMW'!I50/'Energy Forecast- aMW'!I22*AI21,0)</f>
        <v>295047755</v>
      </c>
      <c r="AJ48" s="18">
        <f>ROUND('Energy Forecast- aMW'!J50/'Energy Forecast- aMW'!J22*AJ21,0)</f>
        <v>319128261</v>
      </c>
      <c r="AK48" s="18">
        <f>ROUND('Energy Forecast- aMW'!K50/'Energy Forecast- aMW'!K22*AK21,0)</f>
        <v>303307724</v>
      </c>
      <c r="AL48" s="18">
        <f>ROUND('Energy Forecast- aMW'!L50/'Energy Forecast- aMW'!L22*AL21,0)</f>
        <v>289407782</v>
      </c>
      <c r="AM48" s="18">
        <f>ROUND('Energy Forecast- aMW'!M50/'Energy Forecast- aMW'!M22*AM21,0)</f>
        <v>309788622</v>
      </c>
      <c r="AN48" s="18">
        <f>ROUND('Energy Forecast- aMW'!N50/'Energy Forecast- aMW'!N22*AN21,0)</f>
        <v>374189590</v>
      </c>
    </row>
    <row r="49" spans="1:40" x14ac:dyDescent="0.2">
      <c r="A49" s="1" t="s">
        <v>26</v>
      </c>
      <c r="B49" s="1">
        <v>2039</v>
      </c>
      <c r="C49" s="5">
        <f t="shared" si="23"/>
        <v>1012659088</v>
      </c>
      <c r="D49" s="5">
        <f t="shared" si="12"/>
        <v>924198418</v>
      </c>
      <c r="E49" s="5">
        <f t="shared" si="13"/>
        <v>878038360</v>
      </c>
      <c r="F49" s="5">
        <f t="shared" si="14"/>
        <v>804382034</v>
      </c>
      <c r="G49" s="5">
        <f t="shared" si="15"/>
        <v>756454042</v>
      </c>
      <c r="H49" s="5">
        <f t="shared" si="16"/>
        <v>749962532</v>
      </c>
      <c r="I49" s="5">
        <f t="shared" si="17"/>
        <v>783867950</v>
      </c>
      <c r="J49" s="5">
        <f t="shared" si="18"/>
        <v>873812417</v>
      </c>
      <c r="K49" s="5">
        <f t="shared" si="19"/>
        <v>833704773</v>
      </c>
      <c r="L49" s="5">
        <f t="shared" si="20"/>
        <v>773432959</v>
      </c>
      <c r="M49" s="5">
        <f t="shared" si="21"/>
        <v>820883192</v>
      </c>
      <c r="N49" s="5">
        <f t="shared" si="22"/>
        <v>993145212</v>
      </c>
      <c r="O49" s="11"/>
      <c r="P49" s="18">
        <f>ROUND('Energy Forecast- aMW'!C51/'Energy Forecast- aMW'!C23*P22,0)</f>
        <v>634738393</v>
      </c>
      <c r="Q49" s="18">
        <f>ROUND('Energy Forecast- aMW'!D51/'Energy Forecast- aMW'!D23*Q22,0)</f>
        <v>585120793</v>
      </c>
      <c r="R49" s="18">
        <f>ROUND('Energy Forecast- aMW'!E51/'Energy Forecast- aMW'!E23*R22,0)</f>
        <v>546013683</v>
      </c>
      <c r="S49" s="18">
        <f>ROUND('Energy Forecast- aMW'!F51/'Energy Forecast- aMW'!F23*S22,0)</f>
        <v>499285432</v>
      </c>
      <c r="T49" s="18">
        <f>ROUND('Energy Forecast- aMW'!G51/'Energy Forecast- aMW'!G23*T22,0)</f>
        <v>467471815</v>
      </c>
      <c r="U49" s="18">
        <f>ROUND('Energy Forecast- aMW'!H51/'Energy Forecast- aMW'!H23*U22,0)</f>
        <v>469885710</v>
      </c>
      <c r="V49" s="18">
        <f>ROUND('Energy Forecast- aMW'!I51/'Energy Forecast- aMW'!I23*V22,0)</f>
        <v>487380358</v>
      </c>
      <c r="W49" s="18">
        <f>ROUND('Energy Forecast- aMW'!J51/'Energy Forecast- aMW'!J23*W22,0)</f>
        <v>553426150</v>
      </c>
      <c r="X49" s="18">
        <f>ROUND('Energy Forecast- aMW'!K51/'Energy Forecast- aMW'!K23*X22,0)</f>
        <v>529391549</v>
      </c>
      <c r="Y49" s="18">
        <f>ROUND('Energy Forecast- aMW'!L51/'Energy Forecast- aMW'!L23*Y22,0)</f>
        <v>482846017</v>
      </c>
      <c r="Z49" s="18">
        <f>ROUND('Energy Forecast- aMW'!M51/'Energy Forecast- aMW'!M23*Z22,0)</f>
        <v>509677547</v>
      </c>
      <c r="AA49" s="18">
        <f>ROUND('Energy Forecast- aMW'!N51/'Energy Forecast- aMW'!N23*AA22,0)</f>
        <v>617321749</v>
      </c>
      <c r="AB49" s="11"/>
      <c r="AC49" s="18">
        <f>ROUND('Energy Forecast- aMW'!C51/'Energy Forecast- aMW'!C23*AC22,0)</f>
        <v>377920695</v>
      </c>
      <c r="AD49" s="18">
        <f>ROUND('Energy Forecast- aMW'!D51/'Energy Forecast- aMW'!D23*AD22,0)</f>
        <v>339077625</v>
      </c>
      <c r="AE49" s="18">
        <f>ROUND('Energy Forecast- aMW'!E51/'Energy Forecast- aMW'!E23*AE22,0)</f>
        <v>332024677</v>
      </c>
      <c r="AF49" s="18">
        <f>ROUND('Energy Forecast- aMW'!F51/'Energy Forecast- aMW'!F23*AF22,0)</f>
        <v>305096602</v>
      </c>
      <c r="AG49" s="18">
        <f>ROUND('Energy Forecast- aMW'!G51/'Energy Forecast- aMW'!G23*AG22,0)</f>
        <v>288982227</v>
      </c>
      <c r="AH49" s="18">
        <f>ROUND('Energy Forecast- aMW'!H51/'Energy Forecast- aMW'!H23*AH22,0)</f>
        <v>280076822</v>
      </c>
      <c r="AI49" s="18">
        <f>ROUND('Energy Forecast- aMW'!I51/'Energy Forecast- aMW'!I23*AI22,0)</f>
        <v>296487592</v>
      </c>
      <c r="AJ49" s="18">
        <f>ROUND('Energy Forecast- aMW'!J51/'Energy Forecast- aMW'!J23*AJ22,0)</f>
        <v>320386267</v>
      </c>
      <c r="AK49" s="18">
        <f>ROUND('Energy Forecast- aMW'!K51/'Energy Forecast- aMW'!K23*AK22,0)</f>
        <v>304313224</v>
      </c>
      <c r="AL49" s="18">
        <f>ROUND('Energy Forecast- aMW'!L51/'Energy Forecast- aMW'!L23*AL22,0)</f>
        <v>290586942</v>
      </c>
      <c r="AM49" s="18">
        <f>ROUND('Energy Forecast- aMW'!M51/'Energy Forecast- aMW'!M23*AM22,0)</f>
        <v>311205645</v>
      </c>
      <c r="AN49" s="18">
        <f>ROUND('Energy Forecast- aMW'!N51/'Energy Forecast- aMW'!N23*AN22,0)</f>
        <v>375823463</v>
      </c>
    </row>
    <row r="50" spans="1:40" x14ac:dyDescent="0.2">
      <c r="A50" s="1" t="s">
        <v>26</v>
      </c>
      <c r="B50" s="1">
        <v>2040</v>
      </c>
      <c r="C50" s="5">
        <f t="shared" si="23"/>
        <v>1018545495</v>
      </c>
      <c r="D50" s="5">
        <f t="shared" si="12"/>
        <v>929780110</v>
      </c>
      <c r="E50" s="5">
        <f t="shared" si="13"/>
        <v>882877752</v>
      </c>
      <c r="F50" s="5">
        <f t="shared" si="14"/>
        <v>809819870</v>
      </c>
      <c r="G50" s="5">
        <f t="shared" si="15"/>
        <v>761005536</v>
      </c>
      <c r="H50" s="5">
        <f t="shared" si="16"/>
        <v>753633959</v>
      </c>
      <c r="I50" s="5">
        <f t="shared" si="17"/>
        <v>788122569</v>
      </c>
      <c r="J50" s="5">
        <f t="shared" si="18"/>
        <v>879278531</v>
      </c>
      <c r="K50" s="5">
        <f t="shared" si="19"/>
        <v>838555484</v>
      </c>
      <c r="L50" s="5">
        <f t="shared" si="20"/>
        <v>778488863</v>
      </c>
      <c r="M50" s="5">
        <f t="shared" si="21"/>
        <v>825812215</v>
      </c>
      <c r="N50" s="5">
        <f t="shared" si="22"/>
        <v>998700996</v>
      </c>
      <c r="O50" s="11"/>
      <c r="P50" s="18">
        <f>ROUND('Energy Forecast- aMW'!C52/'Energy Forecast- aMW'!C24*P23,0)</f>
        <v>638547114</v>
      </c>
      <c r="Q50" s="18">
        <f>ROUND('Energy Forecast- aMW'!D52/'Energy Forecast- aMW'!D24*Q23,0)</f>
        <v>588762045</v>
      </c>
      <c r="R50" s="18">
        <f>ROUND('Energy Forecast- aMW'!E52/'Energy Forecast- aMW'!E24*R23,0)</f>
        <v>549140329</v>
      </c>
      <c r="S50" s="18">
        <f>ROUND('Energy Forecast- aMW'!F52/'Energy Forecast- aMW'!F24*S23,0)</f>
        <v>502773302</v>
      </c>
      <c r="T50" s="18">
        <f>ROUND('Energy Forecast- aMW'!G52/'Energy Forecast- aMW'!G24*T23,0)</f>
        <v>470401069</v>
      </c>
      <c r="U50" s="18">
        <f>ROUND('Energy Forecast- aMW'!H52/'Energy Forecast- aMW'!H24*U23,0)</f>
        <v>472301454</v>
      </c>
      <c r="V50" s="18">
        <f>ROUND('Energy Forecast- aMW'!I52/'Energy Forecast- aMW'!I24*V23,0)</f>
        <v>490146549</v>
      </c>
      <c r="W50" s="18">
        <f>ROUND('Energy Forecast- aMW'!J52/'Energy Forecast- aMW'!J24*W23,0)</f>
        <v>557014386</v>
      </c>
      <c r="X50" s="18">
        <f>ROUND('Energy Forecast- aMW'!K52/'Energy Forecast- aMW'!K24*X23,0)</f>
        <v>532591176</v>
      </c>
      <c r="Y50" s="18">
        <f>ROUND('Energy Forecast- aMW'!L52/'Energy Forecast- aMW'!L24*Y23,0)</f>
        <v>486125447</v>
      </c>
      <c r="Z50" s="18">
        <f>ROUND('Energy Forecast- aMW'!M52/'Energy Forecast- aMW'!M24*Z23,0)</f>
        <v>512855470</v>
      </c>
      <c r="AA50" s="18">
        <f>ROUND('Energy Forecast- aMW'!N52/'Energy Forecast- aMW'!N24*AA23,0)</f>
        <v>620897083</v>
      </c>
      <c r="AB50" s="11"/>
      <c r="AC50" s="18">
        <f>ROUND('Energy Forecast- aMW'!C52/'Energy Forecast- aMW'!C24*AC23,0)</f>
        <v>379998381</v>
      </c>
      <c r="AD50" s="18">
        <f>ROUND('Energy Forecast- aMW'!D52/'Energy Forecast- aMW'!D24*AD23,0)</f>
        <v>341018065</v>
      </c>
      <c r="AE50" s="18">
        <f>ROUND('Energy Forecast- aMW'!E52/'Energy Forecast- aMW'!E24*AE23,0)</f>
        <v>333737423</v>
      </c>
      <c r="AF50" s="18">
        <f>ROUND('Energy Forecast- aMW'!F52/'Energy Forecast- aMW'!F24*AF23,0)</f>
        <v>307046568</v>
      </c>
      <c r="AG50" s="18">
        <f>ROUND('Energy Forecast- aMW'!G52/'Energy Forecast- aMW'!G24*AG23,0)</f>
        <v>290604467</v>
      </c>
      <c r="AH50" s="18">
        <f>ROUND('Energy Forecast- aMW'!H52/'Energy Forecast- aMW'!H24*AH23,0)</f>
        <v>281332505</v>
      </c>
      <c r="AI50" s="18">
        <f>ROUND('Energy Forecast- aMW'!I52/'Energy Forecast- aMW'!I24*AI23,0)</f>
        <v>297976020</v>
      </c>
      <c r="AJ50" s="18">
        <f>ROUND('Energy Forecast- aMW'!J52/'Energy Forecast- aMW'!J24*AJ23,0)</f>
        <v>322264145</v>
      </c>
      <c r="AK50" s="18">
        <f>ROUND('Energy Forecast- aMW'!K52/'Energy Forecast- aMW'!K24*AK23,0)</f>
        <v>305964308</v>
      </c>
      <c r="AL50" s="18">
        <f>ROUND('Energy Forecast- aMW'!L52/'Energy Forecast- aMW'!L24*AL23,0)</f>
        <v>292363416</v>
      </c>
      <c r="AM50" s="18">
        <f>ROUND('Energy Forecast- aMW'!M52/'Energy Forecast- aMW'!M24*AM23,0)</f>
        <v>312956745</v>
      </c>
      <c r="AN50" s="18">
        <f>ROUND('Energy Forecast- aMW'!N52/'Energy Forecast- aMW'!N24*AN23,0)</f>
        <v>377803913</v>
      </c>
    </row>
    <row r="51" spans="1:40" x14ac:dyDescent="0.2">
      <c r="A51" s="1" t="s">
        <v>26</v>
      </c>
      <c r="B51" s="1">
        <v>2041</v>
      </c>
      <c r="C51" s="5">
        <f t="shared" si="23"/>
        <v>1024030163</v>
      </c>
      <c r="D51" s="5">
        <f t="shared" si="12"/>
        <v>934273041</v>
      </c>
      <c r="E51" s="5">
        <f t="shared" si="13"/>
        <v>888025628</v>
      </c>
      <c r="F51" s="5">
        <f t="shared" si="14"/>
        <v>814055659</v>
      </c>
      <c r="G51" s="5">
        <f t="shared" si="15"/>
        <v>765060240</v>
      </c>
      <c r="H51" s="5">
        <f t="shared" si="16"/>
        <v>758292557</v>
      </c>
      <c r="I51" s="5">
        <f t="shared" si="17"/>
        <v>792648458</v>
      </c>
      <c r="J51" s="5">
        <f t="shared" si="18"/>
        <v>884268840</v>
      </c>
      <c r="K51" s="5">
        <f t="shared" si="19"/>
        <v>843621135</v>
      </c>
      <c r="L51" s="5">
        <f t="shared" si="20"/>
        <v>782396903</v>
      </c>
      <c r="M51" s="5">
        <f t="shared" si="21"/>
        <v>830271064</v>
      </c>
      <c r="N51" s="5">
        <f t="shared" si="22"/>
        <v>1004536837</v>
      </c>
      <c r="O51" s="11"/>
      <c r="P51" s="18">
        <f>ROUND('Energy Forecast- aMW'!C53/'Energy Forecast- aMW'!C25*P24,0)</f>
        <v>642121954</v>
      </c>
      <c r="Q51" s="18">
        <f>ROUND('Energy Forecast- aMW'!D53/'Energy Forecast- aMW'!D25*Q24,0)</f>
        <v>591730034</v>
      </c>
      <c r="R51" s="18">
        <f>ROUND('Energy Forecast- aMW'!E53/'Energy Forecast- aMW'!E25*R24,0)</f>
        <v>552476578</v>
      </c>
      <c r="S51" s="18">
        <f>ROUND('Energy Forecast- aMW'!F53/'Energy Forecast- aMW'!F25*S24,0)</f>
        <v>505531974</v>
      </c>
      <c r="T51" s="18">
        <f>ROUND('Energy Forecast- aMW'!G53/'Energy Forecast- aMW'!G25*T24,0)</f>
        <v>473040866</v>
      </c>
      <c r="U51" s="18">
        <f>ROUND('Energy Forecast- aMW'!H53/'Energy Forecast- aMW'!H25*U24,0)</f>
        <v>475353297</v>
      </c>
      <c r="V51" s="18">
        <f>ROUND('Energy Forecast- aMW'!I53/'Energy Forecast- aMW'!I25*V24,0)</f>
        <v>493099707</v>
      </c>
      <c r="W51" s="18">
        <f>ROUND('Energy Forecast- aMW'!J53/'Energy Forecast- aMW'!J25*W24,0)</f>
        <v>560320376</v>
      </c>
      <c r="X51" s="18">
        <f>ROUND('Energy Forecast- aMW'!K53/'Energy Forecast- aMW'!K25*X24,0)</f>
        <v>535945456</v>
      </c>
      <c r="Y51" s="18">
        <f>ROUND('Energy Forecast- aMW'!L53/'Energy Forecast- aMW'!L25*Y24,0)</f>
        <v>488706732</v>
      </c>
      <c r="Z51" s="18">
        <f>ROUND('Energy Forecast- aMW'!M53/'Energy Forecast- aMW'!M25*Z24,0)</f>
        <v>515759180</v>
      </c>
      <c r="AA51" s="18">
        <f>ROUND('Energy Forecast- aMW'!N53/'Energy Forecast- aMW'!N25*AA24,0)</f>
        <v>624664978</v>
      </c>
      <c r="AB51" s="11"/>
      <c r="AC51" s="18">
        <f>ROUND('Energy Forecast- aMW'!C53/'Energy Forecast- aMW'!C25*AC24,0)</f>
        <v>381908209</v>
      </c>
      <c r="AD51" s="18">
        <f>ROUND('Energy Forecast- aMW'!D53/'Energy Forecast- aMW'!D25*AD24,0)</f>
        <v>342543007</v>
      </c>
      <c r="AE51" s="18">
        <f>ROUND('Energy Forecast- aMW'!E53/'Energy Forecast- aMW'!E25*AE24,0)</f>
        <v>335549050</v>
      </c>
      <c r="AF51" s="18">
        <f>ROUND('Energy Forecast- aMW'!F53/'Energy Forecast- aMW'!F25*AF24,0)</f>
        <v>308523685</v>
      </c>
      <c r="AG51" s="18">
        <f>ROUND('Energy Forecast- aMW'!G53/'Energy Forecast- aMW'!G25*AG24,0)</f>
        <v>292019374</v>
      </c>
      <c r="AH51" s="18">
        <f>ROUND('Energy Forecast- aMW'!H53/'Energy Forecast- aMW'!H25*AH24,0)</f>
        <v>282939260</v>
      </c>
      <c r="AI51" s="18">
        <f>ROUND('Energy Forecast- aMW'!I53/'Energy Forecast- aMW'!I25*AI24,0)</f>
        <v>299548751</v>
      </c>
      <c r="AJ51" s="18">
        <f>ROUND('Energy Forecast- aMW'!J53/'Energy Forecast- aMW'!J25*AJ24,0)</f>
        <v>323948464</v>
      </c>
      <c r="AK51" s="18">
        <f>ROUND('Energy Forecast- aMW'!K53/'Energy Forecast- aMW'!K25*AK24,0)</f>
        <v>307675679</v>
      </c>
      <c r="AL51" s="18">
        <f>ROUND('Energy Forecast- aMW'!L53/'Energy Forecast- aMW'!L25*AL24,0)</f>
        <v>293690171</v>
      </c>
      <c r="AM51" s="18">
        <f>ROUND('Energy Forecast- aMW'!M53/'Energy Forecast- aMW'!M25*AM24,0)</f>
        <v>314511884</v>
      </c>
      <c r="AN51" s="18">
        <f>ROUND('Energy Forecast- aMW'!N53/'Energy Forecast- aMW'!N25*AN24,0)</f>
        <v>379871859</v>
      </c>
    </row>
    <row r="52" spans="1:40" x14ac:dyDescent="0.2">
      <c r="A52" s="1" t="s">
        <v>26</v>
      </c>
      <c r="B52" s="1">
        <v>2042</v>
      </c>
      <c r="C52" s="5">
        <f t="shared" si="23"/>
        <v>1030664518</v>
      </c>
      <c r="D52" s="5">
        <f t="shared" si="12"/>
        <v>940541116</v>
      </c>
      <c r="E52" s="5">
        <f t="shared" si="13"/>
        <v>893497262</v>
      </c>
      <c r="F52" s="5">
        <f t="shared" si="14"/>
        <v>818582986</v>
      </c>
      <c r="G52" s="5">
        <f t="shared" si="15"/>
        <v>770144448</v>
      </c>
      <c r="H52" s="5">
        <f t="shared" si="16"/>
        <v>762487032</v>
      </c>
      <c r="I52" s="5">
        <f t="shared" si="17"/>
        <v>796810822</v>
      </c>
      <c r="J52" s="5">
        <f t="shared" si="18"/>
        <v>889548650</v>
      </c>
      <c r="K52" s="5">
        <f t="shared" si="19"/>
        <v>849042327</v>
      </c>
      <c r="L52" s="5">
        <f t="shared" si="20"/>
        <v>787302669</v>
      </c>
      <c r="M52" s="5">
        <f t="shared" si="21"/>
        <v>835077452</v>
      </c>
      <c r="N52" s="5">
        <f t="shared" si="22"/>
        <v>1010801075</v>
      </c>
      <c r="O52" s="11"/>
      <c r="P52" s="18">
        <f>ROUND('Energy Forecast- aMW'!C54/'Energy Forecast- aMW'!C26*P25,0)</f>
        <v>646439493</v>
      </c>
      <c r="Q52" s="18">
        <f>ROUND('Energy Forecast- aMW'!D54/'Energy Forecast- aMW'!D26*Q25,0)</f>
        <v>595841925</v>
      </c>
      <c r="R52" s="18">
        <f>ROUND('Energy Forecast- aMW'!E54/'Energy Forecast- aMW'!E26*R25,0)</f>
        <v>556035725</v>
      </c>
      <c r="S52" s="18">
        <f>ROUND('Energy Forecast- aMW'!F54/'Energy Forecast- aMW'!F26*S25,0)</f>
        <v>508492137</v>
      </c>
      <c r="T52" s="18">
        <f>ROUND('Energy Forecast- aMW'!G54/'Energy Forecast- aMW'!G26*T25,0)</f>
        <v>476338567</v>
      </c>
      <c r="U52" s="18">
        <f>ROUND('Energy Forecast- aMW'!H54/'Energy Forecast- aMW'!H26*U25,0)</f>
        <v>478135307</v>
      </c>
      <c r="V52" s="18">
        <f>ROUND('Energy Forecast- aMW'!I54/'Energy Forecast- aMW'!I26*V25,0)</f>
        <v>495848706</v>
      </c>
      <c r="W52" s="18">
        <f>ROUND('Energy Forecast- aMW'!J54/'Energy Forecast- aMW'!J26*W25,0)</f>
        <v>563832891</v>
      </c>
      <c r="X52" s="18">
        <f>ROUND('Energy Forecast- aMW'!K54/'Energy Forecast- aMW'!K26*X25,0)</f>
        <v>539547573</v>
      </c>
      <c r="Y52" s="18">
        <f>ROUND('Energy Forecast- aMW'!L54/'Energy Forecast- aMW'!L26*Y25,0)</f>
        <v>491933672</v>
      </c>
      <c r="Z52" s="18">
        <f>ROUND('Energy Forecast- aMW'!M54/'Energy Forecast- aMW'!M26*Z25,0)</f>
        <v>518900192</v>
      </c>
      <c r="AA52" s="18">
        <f>ROUND('Energy Forecast- aMW'!N54/'Energy Forecast- aMW'!N26*AA25,0)</f>
        <v>628721614</v>
      </c>
      <c r="AB52" s="11"/>
      <c r="AC52" s="18">
        <f>ROUND('Energy Forecast- aMW'!C54/'Energy Forecast- aMW'!C26*AC25,0)</f>
        <v>384225025</v>
      </c>
      <c r="AD52" s="18">
        <f>ROUND('Energy Forecast- aMW'!D54/'Energy Forecast- aMW'!D26*AD25,0)</f>
        <v>344699191</v>
      </c>
      <c r="AE52" s="18">
        <f>ROUND('Energy Forecast- aMW'!E54/'Energy Forecast- aMW'!E26*AE25,0)</f>
        <v>337461537</v>
      </c>
      <c r="AF52" s="18">
        <f>ROUND('Energy Forecast- aMW'!F54/'Energy Forecast- aMW'!F26*AF25,0)</f>
        <v>310090849</v>
      </c>
      <c r="AG52" s="18">
        <f>ROUND('Energy Forecast- aMW'!G54/'Energy Forecast- aMW'!G26*AG25,0)</f>
        <v>293805881</v>
      </c>
      <c r="AH52" s="18">
        <f>ROUND('Energy Forecast- aMW'!H54/'Energy Forecast- aMW'!H26*AH25,0)</f>
        <v>284351725</v>
      </c>
      <c r="AI52" s="18">
        <f>ROUND('Energy Forecast- aMW'!I54/'Energy Forecast- aMW'!I26*AI25,0)</f>
        <v>300962116</v>
      </c>
      <c r="AJ52" s="18">
        <f>ROUND('Energy Forecast- aMW'!J54/'Energy Forecast- aMW'!J26*AJ25,0)</f>
        <v>325715759</v>
      </c>
      <c r="AK52" s="18">
        <f>ROUND('Energy Forecast- aMW'!K54/'Energy Forecast- aMW'!K26*AK25,0)</f>
        <v>309494754</v>
      </c>
      <c r="AL52" s="18">
        <f>ROUND('Energy Forecast- aMW'!L54/'Energy Forecast- aMW'!L26*AL25,0)</f>
        <v>295368997</v>
      </c>
      <c r="AM52" s="18">
        <f>ROUND('Energy Forecast- aMW'!M54/'Energy Forecast- aMW'!M26*AM25,0)</f>
        <v>316177260</v>
      </c>
      <c r="AN52" s="18">
        <f>ROUND('Energy Forecast- aMW'!N54/'Energy Forecast- aMW'!N26*AN25,0)</f>
        <v>382079461</v>
      </c>
    </row>
    <row r="53" spans="1:40" x14ac:dyDescent="0.2">
      <c r="A53" s="1" t="s">
        <v>26</v>
      </c>
      <c r="B53" s="1">
        <v>2043</v>
      </c>
      <c r="C53" s="5">
        <f t="shared" si="23"/>
        <v>1037775153</v>
      </c>
      <c r="D53" s="5">
        <f t="shared" si="12"/>
        <v>946560308</v>
      </c>
      <c r="E53" s="5">
        <f t="shared" si="13"/>
        <v>899423645</v>
      </c>
      <c r="F53" s="5">
        <f t="shared" si="14"/>
        <v>824241848</v>
      </c>
      <c r="G53" s="5">
        <f t="shared" si="15"/>
        <v>774850902</v>
      </c>
      <c r="H53" s="5">
        <f t="shared" si="16"/>
        <v>767738921</v>
      </c>
      <c r="I53" s="5">
        <f t="shared" si="17"/>
        <v>802645959</v>
      </c>
      <c r="J53" s="5">
        <f t="shared" si="18"/>
        <v>895278149</v>
      </c>
      <c r="K53" s="5">
        <f t="shared" si="19"/>
        <v>854062338</v>
      </c>
      <c r="L53" s="5">
        <f t="shared" si="20"/>
        <v>792525540</v>
      </c>
      <c r="M53" s="5">
        <f t="shared" si="21"/>
        <v>840924925</v>
      </c>
      <c r="N53" s="5">
        <f t="shared" si="22"/>
        <v>1017508261</v>
      </c>
      <c r="O53" s="11"/>
      <c r="P53" s="18">
        <f>ROUND('Energy Forecast- aMW'!C55/'Energy Forecast- aMW'!C27*P26,0)</f>
        <v>651082086</v>
      </c>
      <c r="Q53" s="18">
        <f>ROUND('Energy Forecast- aMW'!D55/'Energy Forecast- aMW'!D27*Q26,0)</f>
        <v>599819833</v>
      </c>
      <c r="R53" s="18">
        <f>ROUND('Energy Forecast- aMW'!E55/'Energy Forecast- aMW'!E27*R26,0)</f>
        <v>559903709</v>
      </c>
      <c r="S53" s="18">
        <f>ROUND('Energy Forecast- aMW'!F55/'Energy Forecast- aMW'!F27*S26,0)</f>
        <v>512179942</v>
      </c>
      <c r="T53" s="18">
        <f>ROUND('Energy Forecast- aMW'!G55/'Energy Forecast- aMW'!G27*T26,0)</f>
        <v>479428311</v>
      </c>
      <c r="U53" s="18">
        <f>ROUND('Energy Forecast- aMW'!H55/'Energy Forecast- aMW'!H27*U26,0)</f>
        <v>481605796</v>
      </c>
      <c r="V53" s="18">
        <f>ROUND('Energy Forecast- aMW'!I55/'Energy Forecast- aMW'!I27*V26,0)</f>
        <v>499665267</v>
      </c>
      <c r="W53" s="18">
        <f>ROUND('Energy Forecast- aMW'!J55/'Energy Forecast- aMW'!J27*W26,0)</f>
        <v>567658204</v>
      </c>
      <c r="X53" s="18">
        <f>ROUND('Energy Forecast- aMW'!K55/'Energy Forecast- aMW'!K27*X26,0)</f>
        <v>542921015</v>
      </c>
      <c r="Y53" s="18">
        <f>ROUND('Energy Forecast- aMW'!L55/'Energy Forecast- aMW'!L27*Y26,0)</f>
        <v>495385904</v>
      </c>
      <c r="Z53" s="18">
        <f>ROUND('Energy Forecast- aMW'!M55/'Energy Forecast- aMW'!M27*Z26,0)</f>
        <v>522714019</v>
      </c>
      <c r="AA53" s="18">
        <f>ROUND('Energy Forecast- aMW'!N55/'Energy Forecast- aMW'!N27*AA26,0)</f>
        <v>633080649</v>
      </c>
      <c r="AB53" s="11"/>
      <c r="AC53" s="18">
        <f>ROUND('Energy Forecast- aMW'!C55/'Energy Forecast- aMW'!C27*AC26,0)</f>
        <v>386693067</v>
      </c>
      <c r="AD53" s="18">
        <f>ROUND('Energy Forecast- aMW'!D55/'Energy Forecast- aMW'!D27*AD26,0)</f>
        <v>346740475</v>
      </c>
      <c r="AE53" s="18">
        <f>ROUND('Energy Forecast- aMW'!E55/'Energy Forecast- aMW'!E27*AE26,0)</f>
        <v>339519936</v>
      </c>
      <c r="AF53" s="18">
        <f>ROUND('Energy Forecast- aMW'!F55/'Energy Forecast- aMW'!F27*AF26,0)</f>
        <v>312061906</v>
      </c>
      <c r="AG53" s="18">
        <f>ROUND('Energy Forecast- aMW'!G55/'Energy Forecast- aMW'!G27*AG26,0)</f>
        <v>295422591</v>
      </c>
      <c r="AH53" s="18">
        <f>ROUND('Energy Forecast- aMW'!H55/'Energy Forecast- aMW'!H27*AH26,0)</f>
        <v>286133125</v>
      </c>
      <c r="AI53" s="18">
        <f>ROUND('Energy Forecast- aMW'!I55/'Energy Forecast- aMW'!I27*AI26,0)</f>
        <v>302980692</v>
      </c>
      <c r="AJ53" s="18">
        <f>ROUND('Energy Forecast- aMW'!J55/'Energy Forecast- aMW'!J27*AJ26,0)</f>
        <v>327619945</v>
      </c>
      <c r="AK53" s="18">
        <f>ROUND('Energy Forecast- aMW'!K55/'Energy Forecast- aMW'!K27*AK26,0)</f>
        <v>311141323</v>
      </c>
      <c r="AL53" s="18">
        <f>ROUND('Energy Forecast- aMW'!L55/'Energy Forecast- aMW'!L27*AL26,0)</f>
        <v>297139636</v>
      </c>
      <c r="AM53" s="18">
        <f>ROUND('Energy Forecast- aMW'!M55/'Energy Forecast- aMW'!M27*AM26,0)</f>
        <v>318210906</v>
      </c>
      <c r="AN53" s="18">
        <f>ROUND('Energy Forecast- aMW'!N55/'Energy Forecast- aMW'!N27*AN26,0)</f>
        <v>384427612</v>
      </c>
    </row>
    <row r="54" spans="1:40" x14ac:dyDescent="0.2">
      <c r="A54" s="1" t="s">
        <v>26</v>
      </c>
      <c r="B54" s="1">
        <v>2044</v>
      </c>
      <c r="C54" s="5">
        <f t="shared" si="23"/>
        <v>1044755427</v>
      </c>
      <c r="D54" s="5">
        <f t="shared" si="12"/>
        <v>953851372</v>
      </c>
      <c r="E54" s="5">
        <f t="shared" si="13"/>
        <v>905841661</v>
      </c>
      <c r="F54" s="5">
        <f t="shared" si="14"/>
        <v>830401346</v>
      </c>
      <c r="G54" s="5">
        <f t="shared" si="15"/>
        <v>780732624</v>
      </c>
      <c r="H54" s="5">
        <f t="shared" si="16"/>
        <v>773452695</v>
      </c>
      <c r="I54" s="5">
        <f t="shared" si="17"/>
        <v>808265194</v>
      </c>
      <c r="J54" s="5">
        <f t="shared" si="18"/>
        <v>901463183</v>
      </c>
      <c r="K54" s="5">
        <f t="shared" si="19"/>
        <v>861097636</v>
      </c>
      <c r="L54" s="5">
        <f t="shared" si="20"/>
        <v>798141716</v>
      </c>
      <c r="M54" s="5">
        <f t="shared" si="21"/>
        <v>847206732</v>
      </c>
      <c r="N54" s="5">
        <f t="shared" si="22"/>
        <v>1024760667</v>
      </c>
      <c r="O54" s="11"/>
      <c r="P54" s="18">
        <f>ROUND('Energy Forecast- aMW'!C56/'Energy Forecast- aMW'!C28*P27,0)</f>
        <v>655674252</v>
      </c>
      <c r="Q54" s="18">
        <f>ROUND('Energy Forecast- aMW'!D56/'Energy Forecast- aMW'!D28*Q27,0)</f>
        <v>604632067</v>
      </c>
      <c r="R54" s="18">
        <f>ROUND('Energy Forecast- aMW'!E56/'Energy Forecast- aMW'!E28*R27,0)</f>
        <v>564108669</v>
      </c>
      <c r="S54" s="18">
        <f>ROUND('Energy Forecast- aMW'!F56/'Energy Forecast- aMW'!F28*S27,0)</f>
        <v>516208631</v>
      </c>
      <c r="T54" s="18">
        <f>ROUND('Energy Forecast- aMW'!G56/'Energy Forecast- aMW'!G28*T27,0)</f>
        <v>483275994</v>
      </c>
      <c r="U54" s="18">
        <f>ROUND('Energy Forecast- aMW'!H56/'Energy Forecast- aMW'!H28*U27,0)</f>
        <v>485396612</v>
      </c>
      <c r="V54" s="18">
        <f>ROUND('Energy Forecast- aMW'!I56/'Energy Forecast- aMW'!I28*V27,0)</f>
        <v>503379416</v>
      </c>
      <c r="W54" s="18">
        <f>ROUND('Energy Forecast- aMW'!J56/'Energy Forecast- aMW'!J28*W27,0)</f>
        <v>571805576</v>
      </c>
      <c r="X54" s="18">
        <f>ROUND('Energy Forecast- aMW'!K56/'Energy Forecast- aMW'!K28*X27,0)</f>
        <v>547607187</v>
      </c>
      <c r="Y54" s="18">
        <f>ROUND('Energy Forecast- aMW'!L56/'Energy Forecast- aMW'!L28*Y27,0)</f>
        <v>499116454</v>
      </c>
      <c r="Z54" s="18">
        <f>ROUND('Energy Forecast- aMW'!M56/'Energy Forecast- aMW'!M28*Z27,0)</f>
        <v>526828971</v>
      </c>
      <c r="AA54" s="18">
        <f>ROUND('Energy Forecast- aMW'!N56/'Energy Forecast- aMW'!N28*AA27,0)</f>
        <v>637811070</v>
      </c>
      <c r="AB54" s="11"/>
      <c r="AC54" s="18">
        <f>ROUND('Energy Forecast- aMW'!C56/'Energy Forecast- aMW'!C28*AC27,0)</f>
        <v>389081175</v>
      </c>
      <c r="AD54" s="18">
        <f>ROUND('Energy Forecast- aMW'!D56/'Energy Forecast- aMW'!D28*AD27,0)</f>
        <v>349219305</v>
      </c>
      <c r="AE54" s="18">
        <f>ROUND('Energy Forecast- aMW'!E56/'Energy Forecast- aMW'!E28*AE27,0)</f>
        <v>341732992</v>
      </c>
      <c r="AF54" s="18">
        <f>ROUND('Energy Forecast- aMW'!F56/'Energy Forecast- aMW'!F28*AF27,0)</f>
        <v>314192715</v>
      </c>
      <c r="AG54" s="18">
        <f>ROUND('Energy Forecast- aMW'!G56/'Energy Forecast- aMW'!G28*AG27,0)</f>
        <v>297456630</v>
      </c>
      <c r="AH54" s="18">
        <f>ROUND('Energy Forecast- aMW'!H56/'Energy Forecast- aMW'!H28*AH27,0)</f>
        <v>288056083</v>
      </c>
      <c r="AI54" s="18">
        <f>ROUND('Energy Forecast- aMW'!I56/'Energy Forecast- aMW'!I28*AI27,0)</f>
        <v>304885778</v>
      </c>
      <c r="AJ54" s="18">
        <f>ROUND('Energy Forecast- aMW'!J56/'Energy Forecast- aMW'!J28*AJ27,0)</f>
        <v>329657607</v>
      </c>
      <c r="AK54" s="18">
        <f>ROUND('Energy Forecast- aMW'!K56/'Energy Forecast- aMW'!K28*AK27,0)</f>
        <v>313490449</v>
      </c>
      <c r="AL54" s="18">
        <f>ROUND('Energy Forecast- aMW'!L56/'Energy Forecast- aMW'!L28*AL27,0)</f>
        <v>299025262</v>
      </c>
      <c r="AM54" s="18">
        <f>ROUND('Energy Forecast- aMW'!M56/'Energy Forecast- aMW'!M28*AM27,0)</f>
        <v>320377761</v>
      </c>
      <c r="AN54" s="18">
        <f>ROUND('Energy Forecast- aMW'!N56/'Energy Forecast- aMW'!N28*AN27,0)</f>
        <v>386949597</v>
      </c>
    </row>
    <row r="55" spans="1:40" x14ac:dyDescent="0.2">
      <c r="A55" s="1" t="s">
        <v>26</v>
      </c>
      <c r="B55" s="1">
        <v>2045</v>
      </c>
      <c r="C55" s="5">
        <f t="shared" si="23"/>
        <v>1053925215</v>
      </c>
      <c r="D55" s="5">
        <f t="shared" si="12"/>
        <v>961053729</v>
      </c>
      <c r="E55" s="5">
        <f t="shared" si="13"/>
        <v>912856763</v>
      </c>
      <c r="F55" s="5">
        <f t="shared" si="14"/>
        <v>837104812</v>
      </c>
      <c r="G55" s="5">
        <f t="shared" si="15"/>
        <v>787114534</v>
      </c>
      <c r="H55" s="5">
        <f t="shared" si="16"/>
        <v>779661864</v>
      </c>
      <c r="I55" s="5">
        <f t="shared" si="17"/>
        <v>814397690</v>
      </c>
      <c r="J55" s="5">
        <f t="shared" si="18"/>
        <v>908208076</v>
      </c>
      <c r="K55" s="5">
        <f t="shared" si="19"/>
        <v>867918464</v>
      </c>
      <c r="L55" s="5">
        <f t="shared" si="20"/>
        <v>804325808</v>
      </c>
      <c r="M55" s="5">
        <f t="shared" si="21"/>
        <v>854020853</v>
      </c>
      <c r="N55" s="5">
        <f t="shared" si="22"/>
        <v>1034101469</v>
      </c>
      <c r="O55" s="11"/>
      <c r="P55" s="18">
        <f>ROUND('Energy Forecast- aMW'!C57/'Energy Forecast- aMW'!C29*P28,0)</f>
        <v>661678068</v>
      </c>
      <c r="Q55" s="18">
        <f>ROUND('Energy Forecast- aMW'!D57/'Energy Forecast- aMW'!D29*Q28,0)</f>
        <v>609421841</v>
      </c>
      <c r="R55" s="18">
        <f>ROUND('Energy Forecast- aMW'!E57/'Energy Forecast- aMW'!E29*R28,0)</f>
        <v>568722295</v>
      </c>
      <c r="S55" s="18">
        <f>ROUND('Energy Forecast- aMW'!F57/'Energy Forecast- aMW'!F29*S28,0)</f>
        <v>520610973</v>
      </c>
      <c r="T55" s="18">
        <f>ROUND('Energy Forecast- aMW'!G57/'Energy Forecast- aMW'!G29*T28,0)</f>
        <v>487470145</v>
      </c>
      <c r="U55" s="18">
        <f>ROUND('Energy Forecast- aMW'!H57/'Energy Forecast- aMW'!H29*U28,0)</f>
        <v>489534768</v>
      </c>
      <c r="V55" s="18">
        <f>ROUND('Energy Forecast- aMW'!I57/'Energy Forecast- aMW'!I29*V28,0)</f>
        <v>507451139</v>
      </c>
      <c r="W55" s="18">
        <f>ROUND('Energy Forecast- aMW'!J57/'Energy Forecast- aMW'!J29*W28,0)</f>
        <v>576347617</v>
      </c>
      <c r="X55" s="18">
        <f>ROUND('Energy Forecast- aMW'!K57/'Energy Forecast- aMW'!K29*X28,0)</f>
        <v>552194831</v>
      </c>
      <c r="Y55" s="18">
        <f>ROUND('Energy Forecast- aMW'!L57/'Energy Forecast- aMW'!L29*Y28,0)</f>
        <v>503240834</v>
      </c>
      <c r="Z55" s="18">
        <f>ROUND('Energy Forecast- aMW'!M57/'Energy Forecast- aMW'!M29*Z28,0)</f>
        <v>531312027</v>
      </c>
      <c r="AA55" s="18">
        <f>ROUND('Energy Forecast- aMW'!N57/'Energy Forecast- aMW'!N29*AA28,0)</f>
        <v>643879948</v>
      </c>
      <c r="AB55" s="11"/>
      <c r="AC55" s="18">
        <f>ROUND('Energy Forecast- aMW'!C57/'Energy Forecast- aMW'!C29*AC28,0)</f>
        <v>392247147</v>
      </c>
      <c r="AD55" s="18">
        <f>ROUND('Energy Forecast- aMW'!D57/'Energy Forecast- aMW'!D29*AD28,0)</f>
        <v>351631888</v>
      </c>
      <c r="AE55" s="18">
        <f>ROUND('Energy Forecast- aMW'!E57/'Energy Forecast- aMW'!E29*AE28,0)</f>
        <v>344134468</v>
      </c>
      <c r="AF55" s="18">
        <f>ROUND('Energy Forecast- aMW'!F57/'Energy Forecast- aMW'!F29*AF28,0)</f>
        <v>316493839</v>
      </c>
      <c r="AG55" s="18">
        <f>ROUND('Energy Forecast- aMW'!G57/'Energy Forecast- aMW'!G29*AG28,0)</f>
        <v>299644389</v>
      </c>
      <c r="AH55" s="18">
        <f>ROUND('Energy Forecast- aMW'!H57/'Energy Forecast- aMW'!H29*AH28,0)</f>
        <v>290127096</v>
      </c>
      <c r="AI55" s="18">
        <f>ROUND('Energy Forecast- aMW'!I57/'Energy Forecast- aMW'!I29*AI28,0)</f>
        <v>306946551</v>
      </c>
      <c r="AJ55" s="18">
        <f>ROUND('Energy Forecast- aMW'!J57/'Energy Forecast- aMW'!J29*AJ28,0)</f>
        <v>331860459</v>
      </c>
      <c r="AK55" s="18">
        <f>ROUND('Energy Forecast- aMW'!K57/'Energy Forecast- aMW'!K29*AK28,0)</f>
        <v>315723633</v>
      </c>
      <c r="AL55" s="18">
        <f>ROUND('Energy Forecast- aMW'!L57/'Energy Forecast- aMW'!L29*AL28,0)</f>
        <v>301084974</v>
      </c>
      <c r="AM55" s="18">
        <f>ROUND('Energy Forecast- aMW'!M57/'Energy Forecast- aMW'!M29*AM28,0)</f>
        <v>322708826</v>
      </c>
      <c r="AN55" s="18">
        <f>ROUND('Energy Forecast- aMW'!N57/'Energy Forecast- aMW'!N29*AN28,0)</f>
        <v>390221521</v>
      </c>
    </row>
    <row r="56" spans="1:40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  <row r="57" spans="1:40" x14ac:dyDescent="0.2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spans="1:40" x14ac:dyDescent="0.2">
      <c r="A58" s="3" t="s">
        <v>12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x14ac:dyDescent="0.2">
      <c r="A59" s="1" t="s">
        <v>25</v>
      </c>
      <c r="B59" s="1">
        <v>2021</v>
      </c>
      <c r="C59" s="5">
        <f>P59+AC59</f>
        <v>910176423</v>
      </c>
      <c r="D59" s="5">
        <f t="shared" ref="D59:D83" si="24">Q59+AD59</f>
        <v>831355874</v>
      </c>
      <c r="E59" s="5">
        <f t="shared" ref="E59:E83" si="25">R59+AE59</f>
        <v>789788522</v>
      </c>
      <c r="F59" s="5">
        <f t="shared" ref="F59:F83" si="26">S59+AF59</f>
        <v>723722366</v>
      </c>
      <c r="G59" s="5">
        <f t="shared" ref="G59:G83" si="27">T59+AG59</f>
        <v>680627343</v>
      </c>
      <c r="H59" s="5">
        <f t="shared" ref="H59:H83" si="28">U59+AH59</f>
        <v>651441209</v>
      </c>
      <c r="I59" s="5">
        <f t="shared" ref="I59:I83" si="29">V59+AI59</f>
        <v>681061201</v>
      </c>
      <c r="J59" s="5">
        <f t="shared" ref="J59:J83" si="30">W59+AJ59</f>
        <v>758634808</v>
      </c>
      <c r="K59" s="5">
        <f t="shared" ref="K59:K83" si="31">X59+AK59</f>
        <v>724503258</v>
      </c>
      <c r="L59" s="5">
        <f t="shared" ref="L59:L83" si="32">Y59+AL59</f>
        <v>672756605</v>
      </c>
      <c r="M59" s="5">
        <f t="shared" ref="M59:M83" si="33">Z59+AM59</f>
        <v>712923424</v>
      </c>
      <c r="N59" s="5">
        <f t="shared" ref="N59:N83" si="34">AA59+AN59</f>
        <v>863195961</v>
      </c>
      <c r="O59" s="11"/>
      <c r="P59" s="18">
        <f>ROUND('Energy Forecast- aMW'!C61/'Energy Forecast- aMW'!C5*P4,0)</f>
        <v>567442063</v>
      </c>
      <c r="Q59" s="18">
        <f>ROUND('Energy Forecast- aMW'!D61/'Energy Forecast- aMW'!D5*Q4,0)</f>
        <v>522408065</v>
      </c>
      <c r="R59" s="18">
        <f>ROUND('Energy Forecast- aMW'!E61/'Energy Forecast- aMW'!E5*R4,0)</f>
        <v>488023591</v>
      </c>
      <c r="S59" s="18">
        <f>ROUND('Energy Forecast- aMW'!F61/'Energy Forecast- aMW'!F5*S4,0)</f>
        <v>446532390</v>
      </c>
      <c r="T59" s="18">
        <f>ROUND('Energy Forecast- aMW'!G61/'Energy Forecast- aMW'!G5*T4,0)</f>
        <v>417381651</v>
      </c>
      <c r="U59" s="18">
        <f>ROUND('Energy Forecast- aMW'!H61/'Energy Forecast- aMW'!H5*U4,0)</f>
        <v>405501324</v>
      </c>
      <c r="V59" s="18">
        <f>ROUND('Energy Forecast- aMW'!I61/'Energy Forecast- aMW'!I5*V4,0)</f>
        <v>421793238</v>
      </c>
      <c r="W59" s="18">
        <f>ROUND('Energy Forecast- aMW'!J61/'Energy Forecast- aMW'!J5*W4,0)</f>
        <v>478303317</v>
      </c>
      <c r="X59" s="18">
        <f>ROUND('Energy Forecast- aMW'!K61/'Energy Forecast- aMW'!K5*X4,0)</f>
        <v>457618101</v>
      </c>
      <c r="Y59" s="18">
        <f>ROUND('Energy Forecast- aMW'!L61/'Energy Forecast- aMW'!L5*Y4,0)</f>
        <v>417856743</v>
      </c>
      <c r="Z59" s="18">
        <f>ROUND('Energy Forecast- aMW'!M61/'Energy Forecast- aMW'!M5*Z4,0)</f>
        <v>440845705</v>
      </c>
      <c r="AA59" s="18">
        <f>ROUND('Energy Forecast- aMW'!N61/'Energy Forecast- aMW'!N5*AA4,0)</f>
        <v>534570828</v>
      </c>
      <c r="AB59" s="11"/>
      <c r="AC59" s="18">
        <f>ROUND('Energy Forecast- aMW'!C61/'Energy Forecast- aMW'!C5*AC4,0)</f>
        <v>342734360</v>
      </c>
      <c r="AD59" s="18">
        <f>ROUND('Energy Forecast- aMW'!D61/'Energy Forecast- aMW'!D5*AD4,0)</f>
        <v>308947809</v>
      </c>
      <c r="AE59" s="18">
        <f>ROUND('Energy Forecast- aMW'!E61/'Energy Forecast- aMW'!E5*AE4,0)</f>
        <v>301764931</v>
      </c>
      <c r="AF59" s="18">
        <f>ROUND('Energy Forecast- aMW'!F61/'Energy Forecast- aMW'!F5*AF4,0)</f>
        <v>277189976</v>
      </c>
      <c r="AG59" s="18">
        <f>ROUND('Energy Forecast- aMW'!G61/'Energy Forecast- aMW'!G5*AG4,0)</f>
        <v>263245692</v>
      </c>
      <c r="AH59" s="18">
        <f>ROUND('Energy Forecast- aMW'!H61/'Energy Forecast- aMW'!H5*AH4,0)</f>
        <v>245939885</v>
      </c>
      <c r="AI59" s="18">
        <f>ROUND('Energy Forecast- aMW'!I61/'Energy Forecast- aMW'!I5*AI4,0)</f>
        <v>259267963</v>
      </c>
      <c r="AJ59" s="18">
        <f>ROUND('Energy Forecast- aMW'!J61/'Energy Forecast- aMW'!J5*AJ4,0)</f>
        <v>280331491</v>
      </c>
      <c r="AK59" s="18">
        <f>ROUND('Energy Forecast- aMW'!K61/'Energy Forecast- aMW'!K5*AK4,0)</f>
        <v>266885157</v>
      </c>
      <c r="AL59" s="18">
        <f>ROUND('Energy Forecast- aMW'!L61/'Energy Forecast- aMW'!L5*AL4,0)</f>
        <v>254899862</v>
      </c>
      <c r="AM59" s="18">
        <f>ROUND('Energy Forecast- aMW'!M61/'Energy Forecast- aMW'!M5*AM4,0)</f>
        <v>272077719</v>
      </c>
      <c r="AN59" s="18">
        <f>ROUND('Energy Forecast- aMW'!N61/'Energy Forecast- aMW'!N5*AN4,0)</f>
        <v>328625133</v>
      </c>
    </row>
    <row r="60" spans="1:40" x14ac:dyDescent="0.2">
      <c r="A60" s="1" t="s">
        <v>25</v>
      </c>
      <c r="B60" s="1">
        <v>2022</v>
      </c>
      <c r="C60" s="5">
        <f t="shared" ref="C60:C83" si="35">P60+AC60</f>
        <v>901667873</v>
      </c>
      <c r="D60" s="5">
        <f t="shared" si="24"/>
        <v>822468163</v>
      </c>
      <c r="E60" s="5">
        <f t="shared" si="25"/>
        <v>782124213</v>
      </c>
      <c r="F60" s="5">
        <f t="shared" si="26"/>
        <v>715878961</v>
      </c>
      <c r="G60" s="5">
        <f t="shared" si="27"/>
        <v>674049234</v>
      </c>
      <c r="H60" s="5">
        <f t="shared" si="28"/>
        <v>644843521</v>
      </c>
      <c r="I60" s="5">
        <f t="shared" si="29"/>
        <v>673860983</v>
      </c>
      <c r="J60" s="5">
        <f t="shared" si="30"/>
        <v>751633944</v>
      </c>
      <c r="K60" s="5">
        <f t="shared" si="31"/>
        <v>717188881</v>
      </c>
      <c r="L60" s="5">
        <f t="shared" si="32"/>
        <v>665968095</v>
      </c>
      <c r="M60" s="5">
        <f t="shared" si="33"/>
        <v>705941704</v>
      </c>
      <c r="N60" s="5">
        <f t="shared" si="34"/>
        <v>854499606</v>
      </c>
      <c r="O60" s="11"/>
      <c r="P60" s="18">
        <f>ROUND('Energy Forecast- aMW'!C62/'Energy Forecast- aMW'!C6*P5,0)</f>
        <v>563376483</v>
      </c>
      <c r="Q60" s="18">
        <f>ROUND('Energy Forecast- aMW'!D62/'Energy Forecast- aMW'!D6*Q5,0)</f>
        <v>518842004</v>
      </c>
      <c r="R60" s="18">
        <f>ROUND('Energy Forecast- aMW'!E62/'Energy Forecast- aMW'!E6*R5,0)</f>
        <v>484363182</v>
      </c>
      <c r="S60" s="18">
        <f>ROUND('Energy Forecast- aMW'!F62/'Energy Forecast- aMW'!F6*S5,0)</f>
        <v>442360882</v>
      </c>
      <c r="T60" s="18">
        <f>ROUND('Energy Forecast- aMW'!G62/'Energy Forecast- aMW'!G6*T5,0)</f>
        <v>414176528</v>
      </c>
      <c r="U60" s="18">
        <f>ROUND('Energy Forecast- aMW'!H62/'Energy Forecast- aMW'!H6*U5,0)</f>
        <v>402375522</v>
      </c>
      <c r="V60" s="18">
        <f>ROUND('Energy Forecast- aMW'!I62/'Energy Forecast- aMW'!I6*V5,0)</f>
        <v>416982819</v>
      </c>
      <c r="W60" s="18">
        <f>ROUND('Energy Forecast- aMW'!J62/'Energy Forecast- aMW'!J6*W5,0)</f>
        <v>474104170</v>
      </c>
      <c r="X60" s="18">
        <f>ROUND('Energy Forecast- aMW'!K62/'Energy Forecast- aMW'!K6*X5,0)</f>
        <v>453539001</v>
      </c>
      <c r="Y60" s="18">
        <f>ROUND('Energy Forecast- aMW'!L62/'Energy Forecast- aMW'!L6*Y5,0)</f>
        <v>413836992</v>
      </c>
      <c r="Z60" s="18">
        <f>ROUND('Energy Forecast- aMW'!M62/'Energy Forecast- aMW'!M6*Z5,0)</f>
        <v>436551702</v>
      </c>
      <c r="AA60" s="18">
        <f>ROUND('Energy Forecast- aMW'!N62/'Energy Forecast- aMW'!N6*AA5,0)</f>
        <v>529300176</v>
      </c>
      <c r="AB60" s="11"/>
      <c r="AC60" s="18">
        <f>ROUND('Energy Forecast- aMW'!C62/'Energy Forecast- aMW'!C6*AC5,0)</f>
        <v>338291390</v>
      </c>
      <c r="AD60" s="18">
        <f>ROUND('Energy Forecast- aMW'!D62/'Energy Forecast- aMW'!D6*AD5,0)</f>
        <v>303626159</v>
      </c>
      <c r="AE60" s="18">
        <f>ROUND('Energy Forecast- aMW'!E62/'Energy Forecast- aMW'!E6*AE5,0)</f>
        <v>297761031</v>
      </c>
      <c r="AF60" s="18">
        <f>ROUND('Energy Forecast- aMW'!F62/'Energy Forecast- aMW'!F6*AF5,0)</f>
        <v>273518079</v>
      </c>
      <c r="AG60" s="18">
        <f>ROUND('Energy Forecast- aMW'!G62/'Energy Forecast- aMW'!G6*AG5,0)</f>
        <v>259872706</v>
      </c>
      <c r="AH60" s="18">
        <f>ROUND('Energy Forecast- aMW'!H62/'Energy Forecast- aMW'!H6*AH5,0)</f>
        <v>242467999</v>
      </c>
      <c r="AI60" s="18">
        <f>ROUND('Energy Forecast- aMW'!I62/'Energy Forecast- aMW'!I6*AI5,0)</f>
        <v>256878164</v>
      </c>
      <c r="AJ60" s="18">
        <f>ROUND('Energy Forecast- aMW'!J62/'Energy Forecast- aMW'!J6*AJ5,0)</f>
        <v>277529774</v>
      </c>
      <c r="AK60" s="18">
        <f>ROUND('Energy Forecast- aMW'!K62/'Energy Forecast- aMW'!K6*AK5,0)</f>
        <v>263649880</v>
      </c>
      <c r="AL60" s="18">
        <f>ROUND('Energy Forecast- aMW'!L62/'Energy Forecast- aMW'!L6*AL5,0)</f>
        <v>252131103</v>
      </c>
      <c r="AM60" s="18">
        <f>ROUND('Energy Forecast- aMW'!M62/'Energy Forecast- aMW'!M6*AM5,0)</f>
        <v>269390002</v>
      </c>
      <c r="AN60" s="18">
        <f>ROUND('Energy Forecast- aMW'!N62/'Energy Forecast- aMW'!N6*AN5,0)</f>
        <v>325199430</v>
      </c>
    </row>
    <row r="61" spans="1:40" x14ac:dyDescent="0.2">
      <c r="A61" s="1" t="s">
        <v>25</v>
      </c>
      <c r="B61" s="1">
        <v>2023</v>
      </c>
      <c r="C61" s="5">
        <f t="shared" si="35"/>
        <v>902056163</v>
      </c>
      <c r="D61" s="5">
        <f t="shared" si="24"/>
        <v>823373711</v>
      </c>
      <c r="E61" s="5">
        <f t="shared" si="25"/>
        <v>782608444</v>
      </c>
      <c r="F61" s="5">
        <f t="shared" si="26"/>
        <v>717448274</v>
      </c>
      <c r="G61" s="5">
        <f t="shared" si="27"/>
        <v>675492160</v>
      </c>
      <c r="H61" s="5">
        <f t="shared" si="28"/>
        <v>645224844</v>
      </c>
      <c r="I61" s="5">
        <f t="shared" si="29"/>
        <v>675168735</v>
      </c>
      <c r="J61" s="5">
        <f t="shared" si="30"/>
        <v>752380029</v>
      </c>
      <c r="K61" s="5">
        <f t="shared" si="31"/>
        <v>717878178</v>
      </c>
      <c r="L61" s="5">
        <f t="shared" si="32"/>
        <v>666808851</v>
      </c>
      <c r="M61" s="5">
        <f t="shared" si="33"/>
        <v>707104729</v>
      </c>
      <c r="N61" s="5">
        <f t="shared" si="34"/>
        <v>855695806</v>
      </c>
      <c r="O61" s="11"/>
      <c r="P61" s="18">
        <f>ROUND('Energy Forecast- aMW'!C63/'Energy Forecast- aMW'!C7*P6,0)</f>
        <v>563983917</v>
      </c>
      <c r="Q61" s="18">
        <f>ROUND('Energy Forecast- aMW'!D63/'Energy Forecast- aMW'!D7*Q6,0)</f>
        <v>520132873</v>
      </c>
      <c r="R61" s="18">
        <f>ROUND('Energy Forecast- aMW'!E63/'Energy Forecast- aMW'!E7*R6,0)</f>
        <v>485193607</v>
      </c>
      <c r="S61" s="18">
        <f>ROUND('Energy Forecast- aMW'!F63/'Energy Forecast- aMW'!F7*S6,0)</f>
        <v>443786217</v>
      </c>
      <c r="T61" s="18">
        <f>ROUND('Energy Forecast- aMW'!G63/'Energy Forecast- aMW'!G7*T6,0)</f>
        <v>416081494</v>
      </c>
      <c r="U61" s="18">
        <f>ROUND('Energy Forecast- aMW'!H63/'Energy Forecast- aMW'!H7*U6,0)</f>
        <v>402628062</v>
      </c>
      <c r="V61" s="18">
        <f>ROUND('Energy Forecast- aMW'!I63/'Energy Forecast- aMW'!I7*V6,0)</f>
        <v>418143690</v>
      </c>
      <c r="W61" s="18">
        <f>ROUND('Energy Forecast- aMW'!J63/'Energy Forecast- aMW'!J7*W6,0)</f>
        <v>474693120</v>
      </c>
      <c r="X61" s="18">
        <f>ROUND('Energy Forecast- aMW'!K63/'Energy Forecast- aMW'!K7*X6,0)</f>
        <v>454176708</v>
      </c>
      <c r="Y61" s="18">
        <f>ROUND('Energy Forecast- aMW'!L63/'Energy Forecast- aMW'!L7*Y6,0)</f>
        <v>414620928</v>
      </c>
      <c r="Z61" s="18">
        <f>ROUND('Energy Forecast- aMW'!M63/'Energy Forecast- aMW'!M7*Z6,0)</f>
        <v>437328101</v>
      </c>
      <c r="AA61" s="18">
        <f>ROUND('Energy Forecast- aMW'!N63/'Energy Forecast- aMW'!N7*AA6,0)</f>
        <v>530146860</v>
      </c>
      <c r="AB61" s="11"/>
      <c r="AC61" s="18">
        <f>ROUND('Energy Forecast- aMW'!C63/'Energy Forecast- aMW'!C7*AC6,0)</f>
        <v>338072246</v>
      </c>
      <c r="AD61" s="18">
        <f>ROUND('Energy Forecast- aMW'!D63/'Energy Forecast- aMW'!D7*AD6,0)</f>
        <v>303240838</v>
      </c>
      <c r="AE61" s="18">
        <f>ROUND('Energy Forecast- aMW'!E63/'Energy Forecast- aMW'!E7*AE6,0)</f>
        <v>297414837</v>
      </c>
      <c r="AF61" s="18">
        <f>ROUND('Energy Forecast- aMW'!F63/'Energy Forecast- aMW'!F7*AF6,0)</f>
        <v>273662057</v>
      </c>
      <c r="AG61" s="18">
        <f>ROUND('Energy Forecast- aMW'!G63/'Energy Forecast- aMW'!G7*AG6,0)</f>
        <v>259410666</v>
      </c>
      <c r="AH61" s="18">
        <f>ROUND('Energy Forecast- aMW'!H63/'Energy Forecast- aMW'!H7*AH6,0)</f>
        <v>242596782</v>
      </c>
      <c r="AI61" s="18">
        <f>ROUND('Energy Forecast- aMW'!I63/'Energy Forecast- aMW'!I7*AI6,0)</f>
        <v>257025045</v>
      </c>
      <c r="AJ61" s="18">
        <f>ROUND('Energy Forecast- aMW'!J63/'Energy Forecast- aMW'!J7*AJ6,0)</f>
        <v>277686909</v>
      </c>
      <c r="AK61" s="18">
        <f>ROUND('Energy Forecast- aMW'!K63/'Energy Forecast- aMW'!K7*AK6,0)</f>
        <v>263701470</v>
      </c>
      <c r="AL61" s="18">
        <f>ROUND('Energy Forecast- aMW'!L63/'Energy Forecast- aMW'!L7*AL6,0)</f>
        <v>252187923</v>
      </c>
      <c r="AM61" s="18">
        <f>ROUND('Energy Forecast- aMW'!M63/'Energy Forecast- aMW'!M7*AM6,0)</f>
        <v>269776628</v>
      </c>
      <c r="AN61" s="18">
        <f>ROUND('Energy Forecast- aMW'!N63/'Energy Forecast- aMW'!N7*AN6,0)</f>
        <v>325548946</v>
      </c>
    </row>
    <row r="62" spans="1:40" x14ac:dyDescent="0.2">
      <c r="A62" s="1" t="s">
        <v>25</v>
      </c>
      <c r="B62" s="1">
        <v>2024</v>
      </c>
      <c r="C62" s="5">
        <f t="shared" si="35"/>
        <v>900274842</v>
      </c>
      <c r="D62" s="5">
        <f t="shared" si="24"/>
        <v>850330042</v>
      </c>
      <c r="E62" s="5">
        <f t="shared" si="25"/>
        <v>780301319</v>
      </c>
      <c r="F62" s="5">
        <f t="shared" si="26"/>
        <v>715159664</v>
      </c>
      <c r="G62" s="5">
        <f t="shared" si="27"/>
        <v>673153997</v>
      </c>
      <c r="H62" s="5">
        <f t="shared" si="28"/>
        <v>643870123</v>
      </c>
      <c r="I62" s="5">
        <f t="shared" si="29"/>
        <v>673351855</v>
      </c>
      <c r="J62" s="5">
        <f t="shared" si="30"/>
        <v>750109701</v>
      </c>
      <c r="K62" s="5">
        <f t="shared" si="31"/>
        <v>716385482</v>
      </c>
      <c r="L62" s="5">
        <f t="shared" si="32"/>
        <v>664661315</v>
      </c>
      <c r="M62" s="5">
        <f t="shared" si="33"/>
        <v>704945941</v>
      </c>
      <c r="N62" s="5">
        <f t="shared" si="34"/>
        <v>852953860</v>
      </c>
      <c r="O62" s="11"/>
      <c r="P62" s="18">
        <f>ROUND('Energy Forecast- aMW'!C64/'Energy Forecast- aMW'!C8*P7,0)</f>
        <v>562774175</v>
      </c>
      <c r="Q62" s="18">
        <f>ROUND('Energy Forecast- aMW'!D64/'Energy Forecast- aMW'!D8*Q7,0)</f>
        <v>537655876</v>
      </c>
      <c r="R62" s="18">
        <f>ROUND('Energy Forecast- aMW'!E64/'Energy Forecast- aMW'!E8*R7,0)</f>
        <v>483942036</v>
      </c>
      <c r="S62" s="18">
        <f>ROUND('Energy Forecast- aMW'!F64/'Energy Forecast- aMW'!F8*S7,0)</f>
        <v>442813084</v>
      </c>
      <c r="T62" s="18">
        <f>ROUND('Energy Forecast- aMW'!G64/'Energy Forecast- aMW'!G8*T7,0)</f>
        <v>414926668</v>
      </c>
      <c r="U62" s="18">
        <f>ROUND('Energy Forecast- aMW'!H64/'Energy Forecast- aMW'!H8*U7,0)</f>
        <v>402102424</v>
      </c>
      <c r="V62" s="18">
        <f>ROUND('Energy Forecast- aMW'!I64/'Energy Forecast- aMW'!I8*V7,0)</f>
        <v>417282974</v>
      </c>
      <c r="W62" s="18">
        <f>ROUND('Energy Forecast- aMW'!J64/'Energy Forecast- aMW'!J8*W7,0)</f>
        <v>473419804</v>
      </c>
      <c r="X62" s="18">
        <f>ROUND('Energy Forecast- aMW'!K64/'Energy Forecast- aMW'!K8*X7,0)</f>
        <v>453561234</v>
      </c>
      <c r="Y62" s="18">
        <f>ROUND('Energy Forecast- aMW'!L64/'Energy Forecast- aMW'!L8*Y7,0)</f>
        <v>413501710</v>
      </c>
      <c r="Z62" s="18">
        <f>ROUND('Energy Forecast- aMW'!M64/'Energy Forecast- aMW'!M8*Z7,0)</f>
        <v>436197744</v>
      </c>
      <c r="AA62" s="18">
        <f>ROUND('Energy Forecast- aMW'!N64/'Energy Forecast- aMW'!N8*AA7,0)</f>
        <v>528451453</v>
      </c>
      <c r="AB62" s="11"/>
      <c r="AC62" s="18">
        <f>ROUND('Energy Forecast- aMW'!C64/'Energy Forecast- aMW'!C8*AC7,0)</f>
        <v>337500667</v>
      </c>
      <c r="AD62" s="18">
        <f>ROUND('Energy Forecast- aMW'!D64/'Energy Forecast- aMW'!D8*AD7,0)</f>
        <v>312674166</v>
      </c>
      <c r="AE62" s="18">
        <f>ROUND('Energy Forecast- aMW'!E64/'Energy Forecast- aMW'!E8*AE7,0)</f>
        <v>296359283</v>
      </c>
      <c r="AF62" s="18">
        <f>ROUND('Energy Forecast- aMW'!F64/'Energy Forecast- aMW'!F8*AF7,0)</f>
        <v>272346580</v>
      </c>
      <c r="AG62" s="18">
        <f>ROUND('Energy Forecast- aMW'!G64/'Energy Forecast- aMW'!G8*AG7,0)</f>
        <v>258227329</v>
      </c>
      <c r="AH62" s="18">
        <f>ROUND('Energy Forecast- aMW'!H64/'Energy Forecast- aMW'!H8*AH7,0)</f>
        <v>241767699</v>
      </c>
      <c r="AI62" s="18">
        <f>ROUND('Energy Forecast- aMW'!I64/'Energy Forecast- aMW'!I8*AI7,0)</f>
        <v>256068881</v>
      </c>
      <c r="AJ62" s="18">
        <f>ROUND('Energy Forecast- aMW'!J64/'Energy Forecast- aMW'!J8*AJ7,0)</f>
        <v>276689897</v>
      </c>
      <c r="AK62" s="18">
        <f>ROUND('Energy Forecast- aMW'!K64/'Energy Forecast- aMW'!K8*AK7,0)</f>
        <v>262824248</v>
      </c>
      <c r="AL62" s="18">
        <f>ROUND('Energy Forecast- aMW'!L64/'Energy Forecast- aMW'!L8*AL7,0)</f>
        <v>251159605</v>
      </c>
      <c r="AM62" s="18">
        <f>ROUND('Energy Forecast- aMW'!M64/'Energy Forecast- aMW'!M8*AM7,0)</f>
        <v>268748197</v>
      </c>
      <c r="AN62" s="18">
        <f>ROUND('Energy Forecast- aMW'!N64/'Energy Forecast- aMW'!N8*AN7,0)</f>
        <v>324502407</v>
      </c>
    </row>
    <row r="63" spans="1:40" x14ac:dyDescent="0.2">
      <c r="A63" s="1" t="s">
        <v>25</v>
      </c>
      <c r="B63" s="1">
        <v>2025</v>
      </c>
      <c r="C63" s="5">
        <f t="shared" si="35"/>
        <v>903774228</v>
      </c>
      <c r="D63" s="5">
        <f t="shared" si="24"/>
        <v>824744359</v>
      </c>
      <c r="E63" s="5">
        <f t="shared" si="25"/>
        <v>783358442</v>
      </c>
      <c r="F63" s="5">
        <f t="shared" si="26"/>
        <v>718207886</v>
      </c>
      <c r="G63" s="5">
        <f t="shared" si="27"/>
        <v>675847919</v>
      </c>
      <c r="H63" s="5">
        <f t="shared" si="28"/>
        <v>646250746</v>
      </c>
      <c r="I63" s="5">
        <f t="shared" si="29"/>
        <v>675813715</v>
      </c>
      <c r="J63" s="5">
        <f t="shared" si="30"/>
        <v>753132352</v>
      </c>
      <c r="K63" s="5">
        <f t="shared" si="31"/>
        <v>718445956</v>
      </c>
      <c r="L63" s="5">
        <f t="shared" si="32"/>
        <v>667060637</v>
      </c>
      <c r="M63" s="5">
        <f t="shared" si="33"/>
        <v>707547382</v>
      </c>
      <c r="N63" s="5">
        <f t="shared" si="34"/>
        <v>855789132</v>
      </c>
      <c r="O63" s="11"/>
      <c r="P63" s="18">
        <f>ROUND('Energy Forecast- aMW'!C65/'Energy Forecast- aMW'!C9*P8,0)</f>
        <v>565119401</v>
      </c>
      <c r="Q63" s="18">
        <f>ROUND('Energy Forecast- aMW'!D65/'Energy Forecast- aMW'!D9*Q8,0)</f>
        <v>521634227</v>
      </c>
      <c r="R63" s="18">
        <f>ROUND('Energy Forecast- aMW'!E65/'Energy Forecast- aMW'!E9*R8,0)</f>
        <v>486024865</v>
      </c>
      <c r="S63" s="18">
        <f>ROUND('Energy Forecast- aMW'!F65/'Energy Forecast- aMW'!F9*S8,0)</f>
        <v>444873056</v>
      </c>
      <c r="T63" s="18">
        <f>ROUND('Energy Forecast- aMW'!G65/'Energy Forecast- aMW'!G9*T8,0)</f>
        <v>416830020</v>
      </c>
      <c r="U63" s="18">
        <f>ROUND('Energy Forecast- aMW'!H65/'Energy Forecast- aMW'!H9*U8,0)</f>
        <v>403826492</v>
      </c>
      <c r="V63" s="18">
        <f>ROUND('Energy Forecast- aMW'!I65/'Energy Forecast- aMW'!I9*V8,0)</f>
        <v>418981124</v>
      </c>
      <c r="W63" s="18">
        <f>ROUND('Energy Forecast- aMW'!J65/'Energy Forecast- aMW'!J9*W8,0)</f>
        <v>475563725</v>
      </c>
      <c r="X63" s="18">
        <f>ROUND('Energy Forecast- aMW'!K65/'Energy Forecast- aMW'!K9*X8,0)</f>
        <v>455145522</v>
      </c>
      <c r="Y63" s="18">
        <f>ROUND('Energy Forecast- aMW'!L65/'Energy Forecast- aMW'!L9*Y8,0)</f>
        <v>415244032</v>
      </c>
      <c r="Z63" s="18">
        <f>ROUND('Energy Forecast- aMW'!M65/'Energy Forecast- aMW'!M9*Z8,0)</f>
        <v>438020352</v>
      </c>
      <c r="AA63" s="18">
        <f>ROUND('Energy Forecast- aMW'!N65/'Energy Forecast- aMW'!N9*AA8,0)</f>
        <v>530383069</v>
      </c>
      <c r="AB63" s="11"/>
      <c r="AC63" s="18">
        <f>ROUND('Energy Forecast- aMW'!C65/'Energy Forecast- aMW'!C9*AC8,0)</f>
        <v>338654827</v>
      </c>
      <c r="AD63" s="18">
        <f>ROUND('Energy Forecast- aMW'!D65/'Energy Forecast- aMW'!D9*AD8,0)</f>
        <v>303110132</v>
      </c>
      <c r="AE63" s="18">
        <f>ROUND('Energy Forecast- aMW'!E65/'Energy Forecast- aMW'!E9*AE8,0)</f>
        <v>297333577</v>
      </c>
      <c r="AF63" s="18">
        <f>ROUND('Energy Forecast- aMW'!F65/'Energy Forecast- aMW'!F9*AF8,0)</f>
        <v>273334830</v>
      </c>
      <c r="AG63" s="18">
        <f>ROUND('Energy Forecast- aMW'!G65/'Energy Forecast- aMW'!G9*AG8,0)</f>
        <v>259017899</v>
      </c>
      <c r="AH63" s="18">
        <f>ROUND('Energy Forecast- aMW'!H65/'Energy Forecast- aMW'!H9*AH8,0)</f>
        <v>242424254</v>
      </c>
      <c r="AI63" s="18">
        <f>ROUND('Energy Forecast- aMW'!I65/'Energy Forecast- aMW'!I9*AI8,0)</f>
        <v>256832591</v>
      </c>
      <c r="AJ63" s="18">
        <f>ROUND('Energy Forecast- aMW'!J65/'Energy Forecast- aMW'!J9*AJ8,0)</f>
        <v>277568627</v>
      </c>
      <c r="AK63" s="18">
        <f>ROUND('Energy Forecast- aMW'!K65/'Energy Forecast- aMW'!K9*AK8,0)</f>
        <v>263300434</v>
      </c>
      <c r="AL63" s="18">
        <f>ROUND('Energy Forecast- aMW'!L65/'Energy Forecast- aMW'!L9*AL8,0)</f>
        <v>251816605</v>
      </c>
      <c r="AM63" s="18">
        <f>ROUND('Energy Forecast- aMW'!M65/'Energy Forecast- aMW'!M9*AM8,0)</f>
        <v>269527030</v>
      </c>
      <c r="AN63" s="18">
        <f>ROUND('Energy Forecast- aMW'!N65/'Energy Forecast- aMW'!N9*AN8,0)</f>
        <v>325406063</v>
      </c>
    </row>
    <row r="64" spans="1:40" x14ac:dyDescent="0.2">
      <c r="A64" s="1" t="s">
        <v>25</v>
      </c>
      <c r="B64" s="1">
        <v>2026</v>
      </c>
      <c r="C64" s="5">
        <f t="shared" si="35"/>
        <v>902925132</v>
      </c>
      <c r="D64" s="5">
        <f t="shared" si="24"/>
        <v>823153953</v>
      </c>
      <c r="E64" s="5">
        <f t="shared" si="25"/>
        <v>782916187</v>
      </c>
      <c r="F64" s="5">
        <f t="shared" si="26"/>
        <v>717613940</v>
      </c>
      <c r="G64" s="5">
        <f t="shared" si="27"/>
        <v>675168540</v>
      </c>
      <c r="H64" s="5">
        <f t="shared" si="28"/>
        <v>645012989</v>
      </c>
      <c r="I64" s="5">
        <f t="shared" si="29"/>
        <v>674767078</v>
      </c>
      <c r="J64" s="5">
        <f t="shared" si="30"/>
        <v>752642371</v>
      </c>
      <c r="K64" s="5">
        <f t="shared" si="31"/>
        <v>717765261</v>
      </c>
      <c r="L64" s="5">
        <f t="shared" si="32"/>
        <v>666472710</v>
      </c>
      <c r="M64" s="5">
        <f t="shared" si="33"/>
        <v>706608823</v>
      </c>
      <c r="N64" s="5">
        <f t="shared" si="34"/>
        <v>855648346</v>
      </c>
      <c r="O64" s="11"/>
      <c r="P64" s="18">
        <f>ROUND('Energy Forecast- aMW'!C66/'Energy Forecast- aMW'!C10*P9,0)</f>
        <v>564983310</v>
      </c>
      <c r="Q64" s="18">
        <f>ROUND('Energy Forecast- aMW'!D66/'Energy Forecast- aMW'!D10*Q9,0)</f>
        <v>520271520</v>
      </c>
      <c r="R64" s="18">
        <f>ROUND('Energy Forecast- aMW'!E66/'Energy Forecast- aMW'!E10*R9,0)</f>
        <v>485903070</v>
      </c>
      <c r="S64" s="18">
        <f>ROUND('Energy Forecast- aMW'!F66/'Energy Forecast- aMW'!F10*S9,0)</f>
        <v>444508538</v>
      </c>
      <c r="T64" s="18">
        <f>ROUND('Energy Forecast- aMW'!G66/'Energy Forecast- aMW'!G10*T9,0)</f>
        <v>416286546</v>
      </c>
      <c r="U64" s="18">
        <f>ROUND('Energy Forecast- aMW'!H66/'Energy Forecast- aMW'!H10*U9,0)</f>
        <v>403219728</v>
      </c>
      <c r="V64" s="18">
        <f>ROUND('Energy Forecast- aMW'!I66/'Energy Forecast- aMW'!I10*V9,0)</f>
        <v>418592247</v>
      </c>
      <c r="W64" s="18">
        <f>ROUND('Energy Forecast- aMW'!J66/'Energy Forecast- aMW'!J10*W9,0)</f>
        <v>475687228</v>
      </c>
      <c r="X64" s="18">
        <f>ROUND('Energy Forecast- aMW'!K66/'Energy Forecast- aMW'!K10*X9,0)</f>
        <v>454828859</v>
      </c>
      <c r="Y64" s="18">
        <f>ROUND('Energy Forecast- aMW'!L66/'Energy Forecast- aMW'!L10*Y9,0)</f>
        <v>415101005</v>
      </c>
      <c r="Z64" s="18">
        <f>ROUND('Energy Forecast- aMW'!M66/'Energy Forecast- aMW'!M10*Z9,0)</f>
        <v>437798899</v>
      </c>
      <c r="AA64" s="18">
        <f>ROUND('Energy Forecast- aMW'!N66/'Energy Forecast- aMW'!N10*AA9,0)</f>
        <v>530892835</v>
      </c>
      <c r="AB64" s="11"/>
      <c r="AC64" s="18">
        <f>ROUND('Energy Forecast- aMW'!C66/'Energy Forecast- aMW'!C10*AC9,0)</f>
        <v>337941822</v>
      </c>
      <c r="AD64" s="18">
        <f>ROUND('Energy Forecast- aMW'!D66/'Energy Forecast- aMW'!D10*AD9,0)</f>
        <v>302882433</v>
      </c>
      <c r="AE64" s="18">
        <f>ROUND('Energy Forecast- aMW'!E66/'Energy Forecast- aMW'!E10*AE9,0)</f>
        <v>297013117</v>
      </c>
      <c r="AF64" s="18">
        <f>ROUND('Energy Forecast- aMW'!F66/'Energy Forecast- aMW'!F10*AF9,0)</f>
        <v>273105402</v>
      </c>
      <c r="AG64" s="18">
        <f>ROUND('Energy Forecast- aMW'!G66/'Energy Forecast- aMW'!G10*AG9,0)</f>
        <v>258881994</v>
      </c>
      <c r="AH64" s="18">
        <f>ROUND('Energy Forecast- aMW'!H66/'Energy Forecast- aMW'!H10*AH9,0)</f>
        <v>241793261</v>
      </c>
      <c r="AI64" s="18">
        <f>ROUND('Energy Forecast- aMW'!I66/'Energy Forecast- aMW'!I10*AI9,0)</f>
        <v>256174831</v>
      </c>
      <c r="AJ64" s="18">
        <f>ROUND('Energy Forecast- aMW'!J66/'Energy Forecast- aMW'!J10*AJ9,0)</f>
        <v>276955143</v>
      </c>
      <c r="AK64" s="18">
        <f>ROUND('Energy Forecast- aMW'!K66/'Energy Forecast- aMW'!K10*AK9,0)</f>
        <v>262936402</v>
      </c>
      <c r="AL64" s="18">
        <f>ROUND('Energy Forecast- aMW'!L66/'Energy Forecast- aMW'!L10*AL9,0)</f>
        <v>251371705</v>
      </c>
      <c r="AM64" s="18">
        <f>ROUND('Energy Forecast- aMW'!M66/'Energy Forecast- aMW'!M10*AM9,0)</f>
        <v>268809924</v>
      </c>
      <c r="AN64" s="18">
        <f>ROUND('Energy Forecast- aMW'!N66/'Energy Forecast- aMW'!N10*AN9,0)</f>
        <v>324755511</v>
      </c>
    </row>
    <row r="65" spans="1:40" x14ac:dyDescent="0.2">
      <c r="A65" s="1" t="s">
        <v>25</v>
      </c>
      <c r="B65" s="1">
        <v>2027</v>
      </c>
      <c r="C65" s="5">
        <f t="shared" si="35"/>
        <v>901947877</v>
      </c>
      <c r="D65" s="5">
        <f t="shared" si="24"/>
        <v>822813638</v>
      </c>
      <c r="E65" s="5">
        <f t="shared" si="25"/>
        <v>781687646</v>
      </c>
      <c r="F65" s="5">
        <f t="shared" si="26"/>
        <v>716934920</v>
      </c>
      <c r="G65" s="5">
        <f t="shared" si="27"/>
        <v>674410429</v>
      </c>
      <c r="H65" s="5">
        <f t="shared" si="28"/>
        <v>644338839</v>
      </c>
      <c r="I65" s="5">
        <f t="shared" si="29"/>
        <v>674249635</v>
      </c>
      <c r="J65" s="5">
        <f t="shared" si="30"/>
        <v>751377901</v>
      </c>
      <c r="K65" s="5">
        <f t="shared" si="31"/>
        <v>716999815</v>
      </c>
      <c r="L65" s="5">
        <f t="shared" si="32"/>
        <v>665806931</v>
      </c>
      <c r="M65" s="5">
        <f t="shared" si="33"/>
        <v>706190647</v>
      </c>
      <c r="N65" s="5">
        <f t="shared" si="34"/>
        <v>854084955</v>
      </c>
      <c r="O65" s="11"/>
      <c r="P65" s="18">
        <f>ROUND('Energy Forecast- aMW'!C67/'Energy Forecast- aMW'!C11*P10,0)</f>
        <v>564461306</v>
      </c>
      <c r="Q65" s="18">
        <f>ROUND('Energy Forecast- aMW'!D67/'Energy Forecast- aMW'!D11*Q10,0)</f>
        <v>520137091</v>
      </c>
      <c r="R65" s="18">
        <f>ROUND('Energy Forecast- aMW'!E67/'Energy Forecast- aMW'!E11*R10,0)</f>
        <v>485228632</v>
      </c>
      <c r="S65" s="18">
        <f>ROUND('Energy Forecast- aMW'!F67/'Energy Forecast- aMW'!F11*S10,0)</f>
        <v>444172437</v>
      </c>
      <c r="T65" s="18">
        <f>ROUND('Energy Forecast- aMW'!G67/'Energy Forecast- aMW'!G11*T10,0)</f>
        <v>415906648</v>
      </c>
      <c r="U65" s="18">
        <f>ROUND('Energy Forecast- aMW'!H67/'Energy Forecast- aMW'!H11*U10,0)</f>
        <v>402881942</v>
      </c>
      <c r="V65" s="18">
        <f>ROUND('Energy Forecast- aMW'!I67/'Energy Forecast- aMW'!I11*V10,0)</f>
        <v>418358862</v>
      </c>
      <c r="W65" s="18">
        <f>ROUND('Energy Forecast- aMW'!J67/'Energy Forecast- aMW'!J11*W10,0)</f>
        <v>474979557</v>
      </c>
      <c r="X65" s="18">
        <f>ROUND('Energy Forecast- aMW'!K67/'Energy Forecast- aMW'!K11*X10,0)</f>
        <v>454430447</v>
      </c>
      <c r="Y65" s="18">
        <f>ROUND('Energy Forecast- aMW'!L67/'Energy Forecast- aMW'!L11*Y10,0)</f>
        <v>414775546</v>
      </c>
      <c r="Z65" s="18">
        <f>ROUND('Energy Forecast- aMW'!M67/'Energy Forecast- aMW'!M11*Z10,0)</f>
        <v>437625031</v>
      </c>
      <c r="AA65" s="18">
        <f>ROUND('Energy Forecast- aMW'!N67/'Energy Forecast- aMW'!N11*AA10,0)</f>
        <v>530011298</v>
      </c>
      <c r="AB65" s="11"/>
      <c r="AC65" s="18">
        <f>ROUND('Energy Forecast- aMW'!C67/'Energy Forecast- aMW'!C11*AC10,0)</f>
        <v>337486571</v>
      </c>
      <c r="AD65" s="18">
        <f>ROUND('Energy Forecast- aMW'!D67/'Energy Forecast- aMW'!D11*AD10,0)</f>
        <v>302676547</v>
      </c>
      <c r="AE65" s="18">
        <f>ROUND('Energy Forecast- aMW'!E67/'Energy Forecast- aMW'!E11*AE10,0)</f>
        <v>296459014</v>
      </c>
      <c r="AF65" s="18">
        <f>ROUND('Energy Forecast- aMW'!F67/'Energy Forecast- aMW'!F11*AF10,0)</f>
        <v>272762483</v>
      </c>
      <c r="AG65" s="18">
        <f>ROUND('Energy Forecast- aMW'!G67/'Energy Forecast- aMW'!G11*AG10,0)</f>
        <v>258503781</v>
      </c>
      <c r="AH65" s="18">
        <f>ROUND('Energy Forecast- aMW'!H67/'Energy Forecast- aMW'!H11*AH10,0)</f>
        <v>241456897</v>
      </c>
      <c r="AI65" s="18">
        <f>ROUND('Energy Forecast- aMW'!I67/'Energy Forecast- aMW'!I11*AI10,0)</f>
        <v>255890773</v>
      </c>
      <c r="AJ65" s="18">
        <f>ROUND('Energy Forecast- aMW'!J67/'Energy Forecast- aMW'!J11*AJ10,0)</f>
        <v>276398344</v>
      </c>
      <c r="AK65" s="18">
        <f>ROUND('Energy Forecast- aMW'!K67/'Energy Forecast- aMW'!K11*AK10,0)</f>
        <v>262569368</v>
      </c>
      <c r="AL65" s="18">
        <f>ROUND('Energy Forecast- aMW'!L67/'Energy Forecast- aMW'!L11*AL10,0)</f>
        <v>251031385</v>
      </c>
      <c r="AM65" s="18">
        <f>ROUND('Energy Forecast- aMW'!M67/'Energy Forecast- aMW'!M11*AM10,0)</f>
        <v>268565616</v>
      </c>
      <c r="AN65" s="18">
        <f>ROUND('Energy Forecast- aMW'!N67/'Energy Forecast- aMW'!N11*AN10,0)</f>
        <v>324073657</v>
      </c>
    </row>
    <row r="66" spans="1:40" x14ac:dyDescent="0.2">
      <c r="A66" s="1" t="s">
        <v>25</v>
      </c>
      <c r="B66" s="1">
        <v>2028</v>
      </c>
      <c r="C66" s="5">
        <f t="shared" si="35"/>
        <v>901137280</v>
      </c>
      <c r="D66" s="5">
        <f t="shared" si="24"/>
        <v>821946577</v>
      </c>
      <c r="E66" s="5">
        <f t="shared" si="25"/>
        <v>781277420</v>
      </c>
      <c r="F66" s="5">
        <f t="shared" si="26"/>
        <v>716369967</v>
      </c>
      <c r="G66" s="5">
        <f t="shared" si="27"/>
        <v>673759023</v>
      </c>
      <c r="H66" s="5">
        <f t="shared" si="28"/>
        <v>644442723</v>
      </c>
      <c r="I66" s="5">
        <f t="shared" si="29"/>
        <v>673838019</v>
      </c>
      <c r="J66" s="5">
        <f t="shared" si="30"/>
        <v>750919122</v>
      </c>
      <c r="K66" s="5">
        <f t="shared" si="31"/>
        <v>716348746</v>
      </c>
      <c r="L66" s="5">
        <f t="shared" si="32"/>
        <v>665245939</v>
      </c>
      <c r="M66" s="5">
        <f t="shared" si="33"/>
        <v>705883811</v>
      </c>
      <c r="N66" s="5">
        <f t="shared" si="34"/>
        <v>853330192</v>
      </c>
      <c r="O66" s="11"/>
      <c r="P66" s="18">
        <f>ROUND('Energy Forecast- aMW'!C68/'Energy Forecast- aMW'!C12*P11,0)</f>
        <v>564050199</v>
      </c>
      <c r="Q66" s="18">
        <f>ROUND('Energy Forecast- aMW'!D68/'Energy Forecast- aMW'!D12*Q11,0)</f>
        <v>519675670</v>
      </c>
      <c r="R66" s="18">
        <f>ROUND('Energy Forecast- aMW'!E68/'Energy Forecast- aMW'!E12*R11,0)</f>
        <v>485068646</v>
      </c>
      <c r="S66" s="18">
        <f>ROUND('Energy Forecast- aMW'!F68/'Energy Forecast- aMW'!F12*S11,0)</f>
        <v>443913263</v>
      </c>
      <c r="T66" s="18">
        <f>ROUND('Energy Forecast- aMW'!G68/'Energy Forecast- aMW'!G12*T11,0)</f>
        <v>415599008</v>
      </c>
      <c r="U66" s="18">
        <f>ROUND('Energy Forecast- aMW'!H68/'Energy Forecast- aMW'!H12*U11,0)</f>
        <v>403036908</v>
      </c>
      <c r="V66" s="18">
        <f>ROUND('Energy Forecast- aMW'!I68/'Energy Forecast- aMW'!I12*V11,0)</f>
        <v>418197665</v>
      </c>
      <c r="W66" s="18">
        <f>ROUND('Energy Forecast- aMW'!J68/'Energy Forecast- aMW'!J12*W11,0)</f>
        <v>474787927</v>
      </c>
      <c r="X66" s="18">
        <f>ROUND('Energy Forecast- aMW'!K68/'Energy Forecast- aMW'!K12*X11,0)</f>
        <v>454110920</v>
      </c>
      <c r="Y66" s="18">
        <f>ROUND('Energy Forecast- aMW'!L68/'Energy Forecast- aMW'!L12*Y11,0)</f>
        <v>414521967</v>
      </c>
      <c r="Z66" s="18">
        <f>ROUND('Energy Forecast- aMW'!M68/'Energy Forecast- aMW'!M12*Z11,0)</f>
        <v>437526535</v>
      </c>
      <c r="AA66" s="18">
        <f>ROUND('Energy Forecast- aMW'!N68/'Energy Forecast- aMW'!N12*AA11,0)</f>
        <v>529638025</v>
      </c>
      <c r="AB66" s="11"/>
      <c r="AC66" s="18">
        <f>ROUND('Energy Forecast- aMW'!C68/'Energy Forecast- aMW'!C12*AC11,0)</f>
        <v>337087081</v>
      </c>
      <c r="AD66" s="18">
        <f>ROUND('Energy Forecast- aMW'!D68/'Energy Forecast- aMW'!D12*AD11,0)</f>
        <v>302270907</v>
      </c>
      <c r="AE66" s="18">
        <f>ROUND('Energy Forecast- aMW'!E68/'Energy Forecast- aMW'!E12*AE11,0)</f>
        <v>296208774</v>
      </c>
      <c r="AF66" s="18">
        <f>ROUND('Energy Forecast- aMW'!F68/'Energy Forecast- aMW'!F12*AF11,0)</f>
        <v>272456704</v>
      </c>
      <c r="AG66" s="18">
        <f>ROUND('Energy Forecast- aMW'!G68/'Energy Forecast- aMW'!G12*AG11,0)</f>
        <v>258160015</v>
      </c>
      <c r="AH66" s="18">
        <f>ROUND('Energy Forecast- aMW'!H68/'Energy Forecast- aMW'!H12*AH11,0)</f>
        <v>241405815</v>
      </c>
      <c r="AI66" s="18">
        <f>ROUND('Energy Forecast- aMW'!I68/'Energy Forecast- aMW'!I12*AI11,0)</f>
        <v>255640354</v>
      </c>
      <c r="AJ66" s="18">
        <f>ROUND('Energy Forecast- aMW'!J68/'Energy Forecast- aMW'!J12*AJ11,0)</f>
        <v>276131195</v>
      </c>
      <c r="AK66" s="18">
        <f>ROUND('Energy Forecast- aMW'!K68/'Energy Forecast- aMW'!K12*AK11,0)</f>
        <v>262237826</v>
      </c>
      <c r="AL66" s="18">
        <f>ROUND('Energy Forecast- aMW'!L68/'Energy Forecast- aMW'!L12*AL11,0)</f>
        <v>250723972</v>
      </c>
      <c r="AM66" s="18">
        <f>ROUND('Energy Forecast- aMW'!M68/'Energy Forecast- aMW'!M12*AM11,0)</f>
        <v>268357276</v>
      </c>
      <c r="AN66" s="18">
        <f>ROUND('Energy Forecast- aMW'!N68/'Energy Forecast- aMW'!N12*AN11,0)</f>
        <v>323692167</v>
      </c>
    </row>
    <row r="67" spans="1:40" x14ac:dyDescent="0.2">
      <c r="A67" s="1" t="s">
        <v>25</v>
      </c>
      <c r="B67" s="1">
        <v>2029</v>
      </c>
      <c r="C67" s="5">
        <f t="shared" si="35"/>
        <v>900329452</v>
      </c>
      <c r="D67" s="5">
        <f t="shared" si="24"/>
        <v>821082648</v>
      </c>
      <c r="E67" s="5">
        <f t="shared" si="25"/>
        <v>780179425</v>
      </c>
      <c r="F67" s="5">
        <f t="shared" si="26"/>
        <v>715116202</v>
      </c>
      <c r="G67" s="5">
        <f t="shared" si="27"/>
        <v>673108823</v>
      </c>
      <c r="H67" s="5">
        <f t="shared" si="28"/>
        <v>643871372</v>
      </c>
      <c r="I67" s="5">
        <f t="shared" si="29"/>
        <v>672824936</v>
      </c>
      <c r="J67" s="5">
        <f t="shared" si="30"/>
        <v>750460764</v>
      </c>
      <c r="K67" s="5">
        <f t="shared" si="31"/>
        <v>716447409</v>
      </c>
      <c r="L67" s="5">
        <f t="shared" si="32"/>
        <v>664685839</v>
      </c>
      <c r="M67" s="5">
        <f t="shared" si="33"/>
        <v>704978580</v>
      </c>
      <c r="N67" s="5">
        <f t="shared" si="34"/>
        <v>852577986</v>
      </c>
      <c r="O67" s="11"/>
      <c r="P67" s="18">
        <f>ROUND('Energy Forecast- aMW'!C69/'Energy Forecast- aMW'!C13*P12,0)</f>
        <v>563640339</v>
      </c>
      <c r="Q67" s="18">
        <f>ROUND('Energy Forecast- aMW'!D69/'Energy Forecast- aMW'!D13*Q12,0)</f>
        <v>519215764</v>
      </c>
      <c r="R67" s="18">
        <f>ROUND('Energy Forecast- aMW'!E69/'Energy Forecast- aMW'!E13*R12,0)</f>
        <v>484481162</v>
      </c>
      <c r="S67" s="18">
        <f>ROUND('Energy Forecast- aMW'!F69/'Energy Forecast- aMW'!F13*S12,0)</f>
        <v>443226733</v>
      </c>
      <c r="T67" s="18">
        <f>ROUND('Energy Forecast- aMW'!G69/'Energy Forecast- aMW'!G13*T12,0)</f>
        <v>415291635</v>
      </c>
      <c r="U67" s="18">
        <f>ROUND('Energy Forecast- aMW'!H69/'Energy Forecast- aMW'!H13*U12,0)</f>
        <v>402769230</v>
      </c>
      <c r="V67" s="18">
        <f>ROUND('Energy Forecast- aMW'!I69/'Energy Forecast- aMW'!I13*V12,0)</f>
        <v>417662690</v>
      </c>
      <c r="W67" s="18">
        <f>ROUND('Energy Forecast- aMW'!J69/'Energy Forecast- aMW'!J13*W12,0)</f>
        <v>474596130</v>
      </c>
      <c r="X67" s="18">
        <f>ROUND('Energy Forecast- aMW'!K69/'Energy Forecast- aMW'!K13*X12,0)</f>
        <v>454266298</v>
      </c>
      <c r="Y67" s="18">
        <f>ROUND('Energy Forecast- aMW'!L69/'Energy Forecast- aMW'!L13*Y12,0)</f>
        <v>414268482</v>
      </c>
      <c r="Z67" s="18">
        <f>ROUND('Energy Forecast- aMW'!M69/'Energy Forecast- aMW'!M13*Z12,0)</f>
        <v>437056688</v>
      </c>
      <c r="AA67" s="18">
        <f>ROUND('Energy Forecast- aMW'!N69/'Energy Forecast- aMW'!N13*AA12,0)</f>
        <v>529265863</v>
      </c>
      <c r="AB67" s="11"/>
      <c r="AC67" s="18">
        <f>ROUND('Energy Forecast- aMW'!C69/'Energy Forecast- aMW'!C13*AC12,0)</f>
        <v>336689113</v>
      </c>
      <c r="AD67" s="18">
        <f>ROUND('Energy Forecast- aMW'!D69/'Energy Forecast- aMW'!D13*AD12,0)</f>
        <v>301866884</v>
      </c>
      <c r="AE67" s="18">
        <f>ROUND('Energy Forecast- aMW'!E69/'Energy Forecast- aMW'!E13*AE12,0)</f>
        <v>295698263</v>
      </c>
      <c r="AF67" s="18">
        <f>ROUND('Energy Forecast- aMW'!F69/'Energy Forecast- aMW'!F13*AF12,0)</f>
        <v>271889469</v>
      </c>
      <c r="AG67" s="18">
        <f>ROUND('Energy Forecast- aMW'!G69/'Energy Forecast- aMW'!G13*AG12,0)</f>
        <v>257817188</v>
      </c>
      <c r="AH67" s="18">
        <f>ROUND('Energy Forecast- aMW'!H69/'Energy Forecast- aMW'!H13*AH12,0)</f>
        <v>241102142</v>
      </c>
      <c r="AI67" s="18">
        <f>ROUND('Energy Forecast- aMW'!I69/'Energy Forecast- aMW'!I13*AI12,0)</f>
        <v>255162246</v>
      </c>
      <c r="AJ67" s="18">
        <f>ROUND('Energy Forecast- aMW'!J69/'Energy Forecast- aMW'!J13*AJ12,0)</f>
        <v>275864634</v>
      </c>
      <c r="AK67" s="18">
        <f>ROUND('Energy Forecast- aMW'!K69/'Energy Forecast- aMW'!K13*AK12,0)</f>
        <v>262181111</v>
      </c>
      <c r="AL67" s="18">
        <f>ROUND('Energy Forecast- aMW'!L69/'Energy Forecast- aMW'!L13*AL12,0)</f>
        <v>250417357</v>
      </c>
      <c r="AM67" s="18">
        <f>ROUND('Energy Forecast- aMW'!M69/'Energy Forecast- aMW'!M13*AM12,0)</f>
        <v>267921892</v>
      </c>
      <c r="AN67" s="18">
        <f>ROUND('Energy Forecast- aMW'!N69/'Energy Forecast- aMW'!N13*AN12,0)</f>
        <v>323312123</v>
      </c>
    </row>
    <row r="68" spans="1:40" x14ac:dyDescent="0.2">
      <c r="A68" s="1" t="s">
        <v>25</v>
      </c>
      <c r="B68" s="1">
        <v>2030</v>
      </c>
      <c r="C68" s="5">
        <f t="shared" si="35"/>
        <v>898780002</v>
      </c>
      <c r="D68" s="5">
        <f t="shared" si="24"/>
        <v>820187771</v>
      </c>
      <c r="E68" s="5">
        <f t="shared" si="25"/>
        <v>779127881</v>
      </c>
      <c r="F68" s="5">
        <f t="shared" si="26"/>
        <v>713963050</v>
      </c>
      <c r="G68" s="5">
        <f t="shared" si="27"/>
        <v>671937594</v>
      </c>
      <c r="H68" s="5">
        <f t="shared" si="28"/>
        <v>642754214</v>
      </c>
      <c r="I68" s="5">
        <f t="shared" si="29"/>
        <v>671856054</v>
      </c>
      <c r="J68" s="5">
        <f t="shared" si="30"/>
        <v>748711483</v>
      </c>
      <c r="K68" s="5">
        <f t="shared" si="31"/>
        <v>715204961</v>
      </c>
      <c r="L68" s="5">
        <f t="shared" si="32"/>
        <v>663612071</v>
      </c>
      <c r="M68" s="5">
        <f t="shared" si="33"/>
        <v>703503369</v>
      </c>
      <c r="N68" s="5">
        <f t="shared" si="34"/>
        <v>851125080</v>
      </c>
      <c r="O68" s="11"/>
      <c r="P68" s="18">
        <f>ROUND('Energy Forecast- aMW'!C70/'Energy Forecast- aMW'!C14*P13,0)</f>
        <v>562730770</v>
      </c>
      <c r="Q68" s="18">
        <f>ROUND('Energy Forecast- aMW'!D70/'Energy Forecast- aMW'!D14*Q13,0)</f>
        <v>518704386</v>
      </c>
      <c r="R68" s="18">
        <f>ROUND('Energy Forecast- aMW'!E70/'Energy Forecast- aMW'!E14*R13,0)</f>
        <v>483887651</v>
      </c>
      <c r="S68" s="18">
        <f>ROUND('Energy Forecast- aMW'!F70/'Energy Forecast- aMW'!F14*S13,0)</f>
        <v>442569064</v>
      </c>
      <c r="T68" s="18">
        <f>ROUND('Energy Forecast- aMW'!G70/'Energy Forecast- aMW'!G14*T13,0)</f>
        <v>414628145</v>
      </c>
      <c r="U68" s="18">
        <f>ROUND('Energy Forecast- aMW'!H70/'Energy Forecast- aMW'!H14*U13,0)</f>
        <v>402126976</v>
      </c>
      <c r="V68" s="18">
        <f>ROUND('Energy Forecast- aMW'!I70/'Energy Forecast- aMW'!I14*V13,0)</f>
        <v>417120440</v>
      </c>
      <c r="W68" s="18">
        <f>ROUND('Energy Forecast- aMW'!J70/'Energy Forecast- aMW'!J14*W13,0)</f>
        <v>473551690</v>
      </c>
      <c r="X68" s="18">
        <f>ROUND('Energy Forecast- aMW'!K70/'Energy Forecast- aMW'!K14*X13,0)</f>
        <v>453537104</v>
      </c>
      <c r="Y68" s="18">
        <f>ROUND('Energy Forecast- aMW'!L70/'Energy Forecast- aMW'!L14*Y13,0)</f>
        <v>413659541</v>
      </c>
      <c r="Z68" s="18">
        <f>ROUND('Energy Forecast- aMW'!M70/'Energy Forecast- aMW'!M14*Z13,0)</f>
        <v>436199680</v>
      </c>
      <c r="AA68" s="18">
        <f>ROUND('Energy Forecast- aMW'!N70/'Energy Forecast- aMW'!N14*AA13,0)</f>
        <v>528423693</v>
      </c>
      <c r="AB68" s="11"/>
      <c r="AC68" s="18">
        <f>ROUND('Energy Forecast- aMW'!C70/'Energy Forecast- aMW'!C14*AC13,0)</f>
        <v>336049232</v>
      </c>
      <c r="AD68" s="18">
        <f>ROUND('Energy Forecast- aMW'!D70/'Energy Forecast- aMW'!D14*AD13,0)</f>
        <v>301483385</v>
      </c>
      <c r="AE68" s="18">
        <f>ROUND('Energy Forecast- aMW'!E70/'Energy Forecast- aMW'!E14*AE13,0)</f>
        <v>295240230</v>
      </c>
      <c r="AF68" s="18">
        <f>ROUND('Energy Forecast- aMW'!F70/'Energy Forecast- aMW'!F14*AF13,0)</f>
        <v>271393986</v>
      </c>
      <c r="AG68" s="18">
        <f>ROUND('Energy Forecast- aMW'!G70/'Energy Forecast- aMW'!G14*AG13,0)</f>
        <v>257309449</v>
      </c>
      <c r="AH68" s="18">
        <f>ROUND('Energy Forecast- aMW'!H70/'Energy Forecast- aMW'!H14*AH13,0)</f>
        <v>240627238</v>
      </c>
      <c r="AI68" s="18">
        <f>ROUND('Energy Forecast- aMW'!I70/'Energy Forecast- aMW'!I14*AI13,0)</f>
        <v>254735614</v>
      </c>
      <c r="AJ68" s="18">
        <f>ROUND('Energy Forecast- aMW'!J70/'Energy Forecast- aMW'!J14*AJ13,0)</f>
        <v>275159793</v>
      </c>
      <c r="AK68" s="18">
        <f>ROUND('Energy Forecast- aMW'!K70/'Energy Forecast- aMW'!K14*AK13,0)</f>
        <v>261667857</v>
      </c>
      <c r="AL68" s="18">
        <f>ROUND('Energy Forecast- aMW'!L70/'Energy Forecast- aMW'!L14*AL13,0)</f>
        <v>249952530</v>
      </c>
      <c r="AM68" s="18">
        <f>ROUND('Energy Forecast- aMW'!M70/'Energy Forecast- aMW'!M14*AM13,0)</f>
        <v>267303689</v>
      </c>
      <c r="AN68" s="18">
        <f>ROUND('Energy Forecast- aMW'!N70/'Energy Forecast- aMW'!N14*AN13,0)</f>
        <v>322701387</v>
      </c>
    </row>
    <row r="69" spans="1:40" x14ac:dyDescent="0.2">
      <c r="A69" s="1" t="s">
        <v>25</v>
      </c>
      <c r="B69" s="1">
        <v>2031</v>
      </c>
      <c r="C69" s="5">
        <f t="shared" si="35"/>
        <v>897215205</v>
      </c>
      <c r="D69" s="5">
        <f t="shared" si="24"/>
        <v>818622956</v>
      </c>
      <c r="E69" s="5">
        <f t="shared" si="25"/>
        <v>777376745</v>
      </c>
      <c r="F69" s="5">
        <f t="shared" si="26"/>
        <v>713514142</v>
      </c>
      <c r="G69" s="5">
        <f t="shared" si="27"/>
        <v>670726521</v>
      </c>
      <c r="H69" s="5">
        <f t="shared" si="28"/>
        <v>641672688</v>
      </c>
      <c r="I69" s="5">
        <f t="shared" si="29"/>
        <v>670275787</v>
      </c>
      <c r="J69" s="5">
        <f t="shared" si="30"/>
        <v>748331465</v>
      </c>
      <c r="K69" s="5">
        <f t="shared" si="31"/>
        <v>713234352</v>
      </c>
      <c r="L69" s="5">
        <f t="shared" si="32"/>
        <v>662501041</v>
      </c>
      <c r="M69" s="5">
        <f t="shared" si="33"/>
        <v>702611323</v>
      </c>
      <c r="N69" s="5">
        <f t="shared" si="34"/>
        <v>850297946</v>
      </c>
      <c r="O69" s="11"/>
      <c r="P69" s="18">
        <f>ROUND('Energy Forecast- aMW'!C71/'Energy Forecast- aMW'!C15*P14,0)</f>
        <v>561810432</v>
      </c>
      <c r="Q69" s="18">
        <f>ROUND('Energy Forecast- aMW'!D71/'Energy Forecast- aMW'!D15*Q14,0)</f>
        <v>517768304</v>
      </c>
      <c r="R69" s="18">
        <f>ROUND('Energy Forecast- aMW'!E71/'Energy Forecast- aMW'!E15*R14,0)</f>
        <v>482858503</v>
      </c>
      <c r="S69" s="18">
        <f>ROUND('Energy Forecast- aMW'!F71/'Energy Forecast- aMW'!F15*S14,0)</f>
        <v>442346916</v>
      </c>
      <c r="T69" s="18">
        <f>ROUND('Energy Forecast- aMW'!G71/'Energy Forecast- aMW'!G15*T14,0)</f>
        <v>413938934</v>
      </c>
      <c r="U69" s="18">
        <f>ROUND('Energy Forecast- aMW'!H71/'Energy Forecast- aMW'!H15*U14,0)</f>
        <v>401505935</v>
      </c>
      <c r="V69" s="18">
        <f>ROUND('Energy Forecast- aMW'!I71/'Energy Forecast- aMW'!I15*V14,0)</f>
        <v>416197461</v>
      </c>
      <c r="W69" s="18">
        <f>ROUND('Energy Forecast- aMW'!J71/'Energy Forecast- aMW'!J15*W14,0)</f>
        <v>473372147</v>
      </c>
      <c r="X69" s="18">
        <f>ROUND('Energy Forecast- aMW'!K71/'Energy Forecast- aMW'!K15*X14,0)</f>
        <v>452344976</v>
      </c>
      <c r="Y69" s="18">
        <f>ROUND('Energy Forecast- aMW'!L71/'Energy Forecast- aMW'!L15*Y14,0)</f>
        <v>413026231</v>
      </c>
      <c r="Z69" s="18">
        <f>ROUND('Energy Forecast- aMW'!M71/'Energy Forecast- aMW'!M15*Z14,0)</f>
        <v>435703161</v>
      </c>
      <c r="AA69" s="18">
        <f>ROUND('Energy Forecast- aMW'!N71/'Energy Forecast- aMW'!N15*AA14,0)</f>
        <v>527968936</v>
      </c>
      <c r="AB69" s="11"/>
      <c r="AC69" s="18">
        <f>ROUND('Energy Forecast- aMW'!C71/'Energy Forecast- aMW'!C15*AC14,0)</f>
        <v>335404773</v>
      </c>
      <c r="AD69" s="18">
        <f>ROUND('Energy Forecast- aMW'!D71/'Energy Forecast- aMW'!D15*AD14,0)</f>
        <v>300854652</v>
      </c>
      <c r="AE69" s="18">
        <f>ROUND('Energy Forecast- aMW'!E71/'Energy Forecast- aMW'!E15*AE14,0)</f>
        <v>294518242</v>
      </c>
      <c r="AF69" s="18">
        <f>ROUND('Energy Forecast- aMW'!F71/'Energy Forecast- aMW'!F15*AF14,0)</f>
        <v>271167226</v>
      </c>
      <c r="AG69" s="18">
        <f>ROUND('Energy Forecast- aMW'!G71/'Energy Forecast- aMW'!G15*AG14,0)</f>
        <v>256787587</v>
      </c>
      <c r="AH69" s="18">
        <f>ROUND('Energy Forecast- aMW'!H71/'Energy Forecast- aMW'!H15*AH14,0)</f>
        <v>240166753</v>
      </c>
      <c r="AI69" s="18">
        <f>ROUND('Energy Forecast- aMW'!I71/'Energy Forecast- aMW'!I15*AI14,0)</f>
        <v>254078326</v>
      </c>
      <c r="AJ69" s="18">
        <f>ROUND('Energy Forecast- aMW'!J71/'Energy Forecast- aMW'!J15*AJ14,0)</f>
        <v>274959318</v>
      </c>
      <c r="AK69" s="18">
        <f>ROUND('Energy Forecast- aMW'!K71/'Energy Forecast- aMW'!K15*AK14,0)</f>
        <v>260889376</v>
      </c>
      <c r="AL69" s="18">
        <f>ROUND('Energy Forecast- aMW'!L71/'Energy Forecast- aMW'!L15*AL14,0)</f>
        <v>249474810</v>
      </c>
      <c r="AM69" s="18">
        <f>ROUND('Energy Forecast- aMW'!M71/'Energy Forecast- aMW'!M15*AM14,0)</f>
        <v>266908162</v>
      </c>
      <c r="AN69" s="18">
        <f>ROUND('Energy Forecast- aMW'!N71/'Energy Forecast- aMW'!N15*AN14,0)</f>
        <v>322329010</v>
      </c>
    </row>
    <row r="70" spans="1:40" x14ac:dyDescent="0.2">
      <c r="A70" s="1" t="s">
        <v>25</v>
      </c>
      <c r="B70" s="1">
        <v>2032</v>
      </c>
      <c r="C70" s="5">
        <f t="shared" si="35"/>
        <v>896330941</v>
      </c>
      <c r="D70" s="5">
        <f t="shared" si="24"/>
        <v>817059468</v>
      </c>
      <c r="E70" s="5">
        <f t="shared" si="25"/>
        <v>777023805</v>
      </c>
      <c r="F70" s="5">
        <f t="shared" si="26"/>
        <v>711661801</v>
      </c>
      <c r="G70" s="5">
        <f t="shared" si="27"/>
        <v>669514206</v>
      </c>
      <c r="H70" s="5">
        <f t="shared" si="28"/>
        <v>640543460</v>
      </c>
      <c r="I70" s="5">
        <f t="shared" si="29"/>
        <v>669930115</v>
      </c>
      <c r="J70" s="5">
        <f t="shared" si="30"/>
        <v>746571027</v>
      </c>
      <c r="K70" s="5">
        <f t="shared" si="31"/>
        <v>712726905</v>
      </c>
      <c r="L70" s="5">
        <f t="shared" si="32"/>
        <v>660747183</v>
      </c>
      <c r="M70" s="5">
        <f t="shared" si="33"/>
        <v>701124891</v>
      </c>
      <c r="N70" s="5">
        <f t="shared" si="34"/>
        <v>848829344</v>
      </c>
      <c r="O70" s="11"/>
      <c r="P70" s="18">
        <f>ROUND('Energy Forecast- aMW'!C72/'Energy Forecast- aMW'!C16*P15,0)</f>
        <v>561315906</v>
      </c>
      <c r="Q70" s="18">
        <f>ROUND('Energy Forecast- aMW'!D72/'Energy Forecast- aMW'!D16*Q15,0)</f>
        <v>516832716</v>
      </c>
      <c r="R70" s="18">
        <f>ROUND('Energy Forecast- aMW'!E72/'Energy Forecast- aMW'!E16*R15,0)</f>
        <v>482697517</v>
      </c>
      <c r="S70" s="18">
        <f>ROUND('Energy Forecast- aMW'!F72/'Energy Forecast- aMW'!F16*S15,0)</f>
        <v>441254375</v>
      </c>
      <c r="T70" s="18">
        <f>ROUND('Energy Forecast- aMW'!G72/'Energy Forecast- aMW'!G16*T15,0)</f>
        <v>413248597</v>
      </c>
      <c r="U70" s="18">
        <f>ROUND('Energy Forecast- aMW'!H72/'Energy Forecast- aMW'!H16*U15,0)</f>
        <v>400854712</v>
      </c>
      <c r="V70" s="18">
        <f>ROUND('Energy Forecast- aMW'!I72/'Energy Forecast- aMW'!I16*V15,0)</f>
        <v>416040769</v>
      </c>
      <c r="W70" s="18">
        <f>ROUND('Energy Forecast- aMW'!J72/'Energy Forecast- aMW'!J16*W15,0)</f>
        <v>472319061</v>
      </c>
      <c r="X70" s="18">
        <f>ROUND('Energy Forecast- aMW'!K72/'Energy Forecast- aMW'!K16*X15,0)</f>
        <v>452080460</v>
      </c>
      <c r="Y70" s="18">
        <f>ROUND('Energy Forecast- aMW'!L72/'Energy Forecast- aMW'!L16*Y15,0)</f>
        <v>411991752</v>
      </c>
      <c r="Z70" s="18">
        <f>ROUND('Energy Forecast- aMW'!M72/'Energy Forecast- aMW'!M16*Z15,0)</f>
        <v>434837713</v>
      </c>
      <c r="AA70" s="18">
        <f>ROUND('Energy Forecast- aMW'!N72/'Energy Forecast- aMW'!N16*AA15,0)</f>
        <v>527115564</v>
      </c>
      <c r="AB70" s="11"/>
      <c r="AC70" s="18">
        <f>ROUND('Energy Forecast- aMW'!C72/'Energy Forecast- aMW'!C16*AC15,0)</f>
        <v>335015035</v>
      </c>
      <c r="AD70" s="18">
        <f>ROUND('Energy Forecast- aMW'!D72/'Energy Forecast- aMW'!D16*AD15,0)</f>
        <v>300226752</v>
      </c>
      <c r="AE70" s="18">
        <f>ROUND('Energy Forecast- aMW'!E72/'Energy Forecast- aMW'!E16*AE15,0)</f>
        <v>294326288</v>
      </c>
      <c r="AF70" s="18">
        <f>ROUND('Energy Forecast- aMW'!F72/'Energy Forecast- aMW'!F16*AF15,0)</f>
        <v>270407426</v>
      </c>
      <c r="AG70" s="18">
        <f>ROUND('Energy Forecast- aMW'!G72/'Energy Forecast- aMW'!G16*AG15,0)</f>
        <v>256265609</v>
      </c>
      <c r="AH70" s="18">
        <f>ROUND('Energy Forecast- aMW'!H72/'Energy Forecast- aMW'!H16*AH15,0)</f>
        <v>239688748</v>
      </c>
      <c r="AI70" s="18">
        <f>ROUND('Energy Forecast- aMW'!I72/'Energy Forecast- aMW'!I16*AI15,0)</f>
        <v>253889346</v>
      </c>
      <c r="AJ70" s="18">
        <f>ROUND('Energy Forecast- aMW'!J72/'Energy Forecast- aMW'!J16*AJ15,0)</f>
        <v>274251966</v>
      </c>
      <c r="AK70" s="18">
        <f>ROUND('Energy Forecast- aMW'!K72/'Energy Forecast- aMW'!K16*AK15,0)</f>
        <v>260646445</v>
      </c>
      <c r="AL70" s="18">
        <f>ROUND('Energy Forecast- aMW'!L72/'Energy Forecast- aMW'!L16*AL15,0)</f>
        <v>248755431</v>
      </c>
      <c r="AM70" s="18">
        <f>ROUND('Energy Forecast- aMW'!M72/'Energy Forecast- aMW'!M16*AM15,0)</f>
        <v>266287178</v>
      </c>
      <c r="AN70" s="18">
        <f>ROUND('Energy Forecast- aMW'!N72/'Energy Forecast- aMW'!N16*AN15,0)</f>
        <v>321713780</v>
      </c>
    </row>
    <row r="71" spans="1:40" x14ac:dyDescent="0.2">
      <c r="A71" s="1" t="s">
        <v>25</v>
      </c>
      <c r="B71" s="1">
        <v>2033</v>
      </c>
      <c r="C71" s="5">
        <f t="shared" si="35"/>
        <v>894785645</v>
      </c>
      <c r="D71" s="5">
        <f t="shared" si="24"/>
        <v>815515341</v>
      </c>
      <c r="E71" s="5">
        <f t="shared" si="25"/>
        <v>775291346</v>
      </c>
      <c r="F71" s="5">
        <f t="shared" si="26"/>
        <v>711227206</v>
      </c>
      <c r="G71" s="5">
        <f t="shared" si="27"/>
        <v>668350227</v>
      </c>
      <c r="H71" s="5">
        <f t="shared" si="28"/>
        <v>638802873</v>
      </c>
      <c r="I71" s="5">
        <f t="shared" si="29"/>
        <v>668366125</v>
      </c>
      <c r="J71" s="5">
        <f t="shared" si="30"/>
        <v>745501668</v>
      </c>
      <c r="K71" s="5">
        <f t="shared" si="31"/>
        <v>711485095</v>
      </c>
      <c r="L71" s="5">
        <f t="shared" si="32"/>
        <v>660321114</v>
      </c>
      <c r="M71" s="5">
        <f t="shared" si="33"/>
        <v>700245856</v>
      </c>
      <c r="N71" s="5">
        <f t="shared" si="34"/>
        <v>847380267</v>
      </c>
      <c r="O71" s="11"/>
      <c r="P71" s="18">
        <f>ROUND('Energy Forecast- aMW'!C73/'Energy Forecast- aMW'!C17*P16,0)</f>
        <v>560408059</v>
      </c>
      <c r="Q71" s="18">
        <f>ROUND('Energy Forecast- aMW'!D73/'Energy Forecast- aMW'!D17*Q16,0)</f>
        <v>515909894</v>
      </c>
      <c r="R71" s="18">
        <f>ROUND('Energy Forecast- aMW'!E73/'Energy Forecast- aMW'!E17*R16,0)</f>
        <v>481680191</v>
      </c>
      <c r="S71" s="18">
        <f>ROUND('Energy Forecast- aMW'!F73/'Energy Forecast- aMW'!F17*S16,0)</f>
        <v>441041466</v>
      </c>
      <c r="T71" s="18">
        <f>ROUND('Energy Forecast- aMW'!G73/'Energy Forecast- aMW'!G17*T16,0)</f>
        <v>412588678</v>
      </c>
      <c r="U71" s="18">
        <f>ROUND('Energy Forecast- aMW'!H73/'Energy Forecast- aMW'!H17*U16,0)</f>
        <v>399821403</v>
      </c>
      <c r="V71" s="18">
        <f>ROUND('Energy Forecast- aMW'!I73/'Energy Forecast- aMW'!I17*V16,0)</f>
        <v>415128100</v>
      </c>
      <c r="W71" s="18">
        <f>ROUND('Energy Forecast- aMW'!J73/'Energy Forecast- aMW'!J17*W16,0)</f>
        <v>471703780</v>
      </c>
      <c r="X71" s="18">
        <f>ROUND('Energy Forecast- aMW'!K73/'Energy Forecast- aMW'!K17*X16,0)</f>
        <v>451350779</v>
      </c>
      <c r="Y71" s="18">
        <f>ROUND('Energy Forecast- aMW'!L73/'Energy Forecast- aMW'!L17*Y16,0)</f>
        <v>411785791</v>
      </c>
      <c r="Z71" s="18">
        <f>ROUND('Energy Forecast- aMW'!M73/'Energy Forecast- aMW'!M17*Z16,0)</f>
        <v>434349550</v>
      </c>
      <c r="AA71" s="18">
        <f>ROUND('Energy Forecast- aMW'!N73/'Energy Forecast- aMW'!N17*AA16,0)</f>
        <v>526274910</v>
      </c>
      <c r="AB71" s="11"/>
      <c r="AC71" s="18">
        <f>ROUND('Energy Forecast- aMW'!C73/'Energy Forecast- aMW'!C17*AC16,0)</f>
        <v>334377586</v>
      </c>
      <c r="AD71" s="18">
        <f>ROUND('Energy Forecast- aMW'!D73/'Energy Forecast- aMW'!D17*AD16,0)</f>
        <v>299605447</v>
      </c>
      <c r="AE71" s="18">
        <f>ROUND('Energy Forecast- aMW'!E73/'Energy Forecast- aMW'!E17*AE16,0)</f>
        <v>293611155</v>
      </c>
      <c r="AF71" s="18">
        <f>ROUND('Energy Forecast- aMW'!F73/'Energy Forecast- aMW'!F17*AF16,0)</f>
        <v>270185740</v>
      </c>
      <c r="AG71" s="18">
        <f>ROUND('Energy Forecast- aMW'!G73/'Energy Forecast- aMW'!G17*AG16,0)</f>
        <v>255761549</v>
      </c>
      <c r="AH71" s="18">
        <f>ROUND('Energy Forecast- aMW'!H73/'Energy Forecast- aMW'!H17*AH16,0)</f>
        <v>238981470</v>
      </c>
      <c r="AI71" s="18">
        <f>ROUND('Energy Forecast- aMW'!I73/'Energy Forecast- aMW'!I17*AI16,0)</f>
        <v>253238025</v>
      </c>
      <c r="AJ71" s="18">
        <f>ROUND('Energy Forecast- aMW'!J73/'Energy Forecast- aMW'!J17*AJ16,0)</f>
        <v>273797888</v>
      </c>
      <c r="AK71" s="18">
        <f>ROUND('Energy Forecast- aMW'!K73/'Energy Forecast- aMW'!K17*AK16,0)</f>
        <v>260134316</v>
      </c>
      <c r="AL71" s="18">
        <f>ROUND('Energy Forecast- aMW'!L73/'Energy Forecast- aMW'!L17*AL16,0)</f>
        <v>248535323</v>
      </c>
      <c r="AM71" s="18">
        <f>ROUND('Energy Forecast- aMW'!M73/'Energy Forecast- aMW'!M17*AM16,0)</f>
        <v>265896306</v>
      </c>
      <c r="AN71" s="18">
        <f>ROUND('Energy Forecast- aMW'!N73/'Energy Forecast- aMW'!N17*AN16,0)</f>
        <v>321105357</v>
      </c>
    </row>
    <row r="72" spans="1:40" x14ac:dyDescent="0.2">
      <c r="A72" s="1" t="s">
        <v>25</v>
      </c>
      <c r="B72" s="1">
        <v>2034</v>
      </c>
      <c r="C72" s="5">
        <f t="shared" si="35"/>
        <v>893283357</v>
      </c>
      <c r="D72" s="5">
        <f t="shared" si="24"/>
        <v>814656928</v>
      </c>
      <c r="E72" s="5">
        <f t="shared" si="25"/>
        <v>774274648</v>
      </c>
      <c r="F72" s="5">
        <f t="shared" si="26"/>
        <v>709426338</v>
      </c>
      <c r="G72" s="5">
        <f t="shared" si="27"/>
        <v>667182551</v>
      </c>
      <c r="H72" s="5">
        <f t="shared" si="28"/>
        <v>638392058</v>
      </c>
      <c r="I72" s="5">
        <f t="shared" si="29"/>
        <v>667427241</v>
      </c>
      <c r="J72" s="5">
        <f t="shared" si="30"/>
        <v>743794360</v>
      </c>
      <c r="K72" s="5">
        <f t="shared" si="31"/>
        <v>710315812</v>
      </c>
      <c r="L72" s="5">
        <f t="shared" si="32"/>
        <v>659252400</v>
      </c>
      <c r="M72" s="5">
        <f t="shared" si="33"/>
        <v>698808234</v>
      </c>
      <c r="N72" s="5">
        <f t="shared" si="34"/>
        <v>845971715</v>
      </c>
      <c r="O72" s="11"/>
      <c r="P72" s="18">
        <f>ROUND('Energy Forecast- aMW'!C74/'Energy Forecast- aMW'!C18*P17,0)</f>
        <v>559528825</v>
      </c>
      <c r="Q72" s="18">
        <f>ROUND('Energy Forecast- aMW'!D74/'Energy Forecast- aMW'!D18*Q17,0)</f>
        <v>515422403</v>
      </c>
      <c r="R72" s="18">
        <f>ROUND('Energy Forecast- aMW'!E74/'Energy Forecast- aMW'!E18*R17,0)</f>
        <v>481109203</v>
      </c>
      <c r="S72" s="18">
        <f>ROUND('Energy Forecast- aMW'!F74/'Energy Forecast- aMW'!F18*S17,0)</f>
        <v>439982912</v>
      </c>
      <c r="T72" s="18">
        <f>ROUND('Energy Forecast- aMW'!G74/'Energy Forecast- aMW'!G18*T17,0)</f>
        <v>411928115</v>
      </c>
      <c r="U72" s="18">
        <f>ROUND('Energy Forecast- aMW'!H74/'Energy Forecast- aMW'!H18*U17,0)</f>
        <v>399621962</v>
      </c>
      <c r="V72" s="18">
        <f>ROUND('Energy Forecast- aMW'!I74/'Energy Forecast- aMW'!I18*V17,0)</f>
        <v>414605316</v>
      </c>
      <c r="W72" s="18">
        <f>ROUND('Energy Forecast- aMW'!J74/'Energy Forecast- aMW'!J18*W17,0)</f>
        <v>470686546</v>
      </c>
      <c r="X72" s="18">
        <f>ROUND('Energy Forecast- aMW'!K74/'Energy Forecast- aMW'!K18*X17,0)</f>
        <v>450668736</v>
      </c>
      <c r="Y72" s="18">
        <f>ROUND('Energy Forecast- aMW'!L74/'Energy Forecast- aMW'!L18*Y17,0)</f>
        <v>411180813</v>
      </c>
      <c r="Z72" s="18">
        <f>ROUND('Energy Forecast- aMW'!M74/'Energy Forecast- aMW'!M18*Z17,0)</f>
        <v>433516510</v>
      </c>
      <c r="AA72" s="18">
        <f>ROUND('Energy Forecast- aMW'!N74/'Energy Forecast- aMW'!N18*AA17,0)</f>
        <v>525461085</v>
      </c>
      <c r="AB72" s="11"/>
      <c r="AC72" s="18">
        <f>ROUND('Energy Forecast- aMW'!C74/'Energy Forecast- aMW'!C18*AC17,0)</f>
        <v>333754532</v>
      </c>
      <c r="AD72" s="18">
        <f>ROUND('Energy Forecast- aMW'!D74/'Energy Forecast- aMW'!D18*AD17,0)</f>
        <v>299234525</v>
      </c>
      <c r="AE72" s="18">
        <f>ROUND('Energy Forecast- aMW'!E74/'Energy Forecast- aMW'!E18*AE17,0)</f>
        <v>293165445</v>
      </c>
      <c r="AF72" s="18">
        <f>ROUND('Energy Forecast- aMW'!F74/'Energy Forecast- aMW'!F18*AF17,0)</f>
        <v>269443426</v>
      </c>
      <c r="AG72" s="18">
        <f>ROUND('Energy Forecast- aMW'!G74/'Energy Forecast- aMW'!G18*AG17,0)</f>
        <v>255254436</v>
      </c>
      <c r="AH72" s="18">
        <f>ROUND('Energy Forecast- aMW'!H74/'Energy Forecast- aMW'!H18*AH17,0)</f>
        <v>238770096</v>
      </c>
      <c r="AI72" s="18">
        <f>ROUND('Energy Forecast- aMW'!I74/'Energy Forecast- aMW'!I18*AI17,0)</f>
        <v>252821925</v>
      </c>
      <c r="AJ72" s="18">
        <f>ROUND('Energy Forecast- aMW'!J74/'Energy Forecast- aMW'!J18*AJ17,0)</f>
        <v>273107814</v>
      </c>
      <c r="AK72" s="18">
        <f>ROUND('Energy Forecast- aMW'!K74/'Energy Forecast- aMW'!K18*AK17,0)</f>
        <v>259647076</v>
      </c>
      <c r="AL72" s="18">
        <f>ROUND('Energy Forecast- aMW'!L74/'Energy Forecast- aMW'!L18*AL17,0)</f>
        <v>248071587</v>
      </c>
      <c r="AM72" s="18">
        <f>ROUND('Energy Forecast- aMW'!M74/'Energy Forecast- aMW'!M18*AM17,0)</f>
        <v>265291724</v>
      </c>
      <c r="AN72" s="18">
        <f>ROUND('Energy Forecast- aMW'!N74/'Energy Forecast- aMW'!N18*AN17,0)</f>
        <v>320510630</v>
      </c>
    </row>
    <row r="73" spans="1:40" x14ac:dyDescent="0.2">
      <c r="A73" s="1" t="s">
        <v>25</v>
      </c>
      <c r="B73" s="1">
        <v>2035</v>
      </c>
      <c r="C73" s="5">
        <f t="shared" si="35"/>
        <v>891848934</v>
      </c>
      <c r="D73" s="5">
        <f t="shared" si="24"/>
        <v>813900061</v>
      </c>
      <c r="E73" s="5">
        <f t="shared" si="25"/>
        <v>773352239</v>
      </c>
      <c r="F73" s="5">
        <f t="shared" si="26"/>
        <v>708357521</v>
      </c>
      <c r="G73" s="5">
        <f t="shared" si="27"/>
        <v>666773173</v>
      </c>
      <c r="H73" s="5">
        <f t="shared" si="28"/>
        <v>638027208</v>
      </c>
      <c r="I73" s="5">
        <f t="shared" si="29"/>
        <v>666581348</v>
      </c>
      <c r="J73" s="5">
        <f t="shared" si="30"/>
        <v>742847841</v>
      </c>
      <c r="K73" s="5">
        <f t="shared" si="31"/>
        <v>709158645</v>
      </c>
      <c r="L73" s="5">
        <f t="shared" si="32"/>
        <v>658266116</v>
      </c>
      <c r="M73" s="5">
        <f t="shared" si="33"/>
        <v>698042032</v>
      </c>
      <c r="N73" s="5">
        <f t="shared" si="34"/>
        <v>844627134</v>
      </c>
      <c r="O73" s="11"/>
      <c r="P73" s="18">
        <f>ROUND('Energy Forecast- aMW'!C75/'Energy Forecast- aMW'!C19*P18,0)</f>
        <v>558694979</v>
      </c>
      <c r="Q73" s="18">
        <f>ROUND('Energy Forecast- aMW'!D75/'Energy Forecast- aMW'!D19*Q18,0)</f>
        <v>515001827</v>
      </c>
      <c r="R73" s="18">
        <f>ROUND('Energy Forecast- aMW'!E75/'Energy Forecast- aMW'!E19*R18,0)</f>
        <v>480599687</v>
      </c>
      <c r="S73" s="18">
        <f>ROUND('Energy Forecast- aMW'!F75/'Energy Forecast- aMW'!F19*S18,0)</f>
        <v>439381049</v>
      </c>
      <c r="T73" s="18">
        <f>ROUND('Energy Forecast- aMW'!G75/'Energy Forecast- aMW'!G19*T18,0)</f>
        <v>411738614</v>
      </c>
      <c r="U73" s="18">
        <f>ROUND('Energy Forecast- aMW'!H75/'Energy Forecast- aMW'!H19*U18,0)</f>
        <v>399454115</v>
      </c>
      <c r="V73" s="18">
        <f>ROUND('Energy Forecast- aMW'!I75/'Energy Forecast- aMW'!I19*V18,0)</f>
        <v>414143159</v>
      </c>
      <c r="W73" s="18">
        <f>ROUND('Energy Forecast- aMW'!J75/'Energy Forecast- aMW'!J19*W18,0)</f>
        <v>470153683</v>
      </c>
      <c r="X73" s="18">
        <f>ROUND('Energy Forecast- aMW'!K75/'Energy Forecast- aMW'!K19*X18,0)</f>
        <v>449997172</v>
      </c>
      <c r="Y73" s="18">
        <f>ROUND('Energy Forecast- aMW'!L75/'Energy Forecast- aMW'!L19*Y18,0)</f>
        <v>410630134</v>
      </c>
      <c r="Z73" s="18">
        <f>ROUND('Energy Forecast- aMW'!M75/'Energy Forecast- aMW'!M19*Z18,0)</f>
        <v>433102749</v>
      </c>
      <c r="AA73" s="18">
        <f>ROUND('Energy Forecast- aMW'!N75/'Energy Forecast- aMW'!N19*AA18,0)</f>
        <v>524689845</v>
      </c>
      <c r="AB73" s="11"/>
      <c r="AC73" s="18">
        <f>ROUND('Energy Forecast- aMW'!C75/'Energy Forecast- aMW'!C19*AC18,0)</f>
        <v>333153955</v>
      </c>
      <c r="AD73" s="18">
        <f>ROUND('Energy Forecast- aMW'!D75/'Energy Forecast- aMW'!D19*AD18,0)</f>
        <v>298898234</v>
      </c>
      <c r="AE73" s="18">
        <f>ROUND('Energy Forecast- aMW'!E75/'Energy Forecast- aMW'!E19*AE18,0)</f>
        <v>292752552</v>
      </c>
      <c r="AF73" s="18">
        <f>ROUND('Energy Forecast- aMW'!F75/'Energy Forecast- aMW'!F19*AF18,0)</f>
        <v>268976472</v>
      </c>
      <c r="AG73" s="18">
        <f>ROUND('Energy Forecast- aMW'!G75/'Energy Forecast- aMW'!G19*AG18,0)</f>
        <v>255034559</v>
      </c>
      <c r="AH73" s="18">
        <f>ROUND('Energy Forecast- aMW'!H75/'Energy Forecast- aMW'!H19*AH18,0)</f>
        <v>238573093</v>
      </c>
      <c r="AI73" s="18">
        <f>ROUND('Energy Forecast- aMW'!I75/'Energy Forecast- aMW'!I19*AI18,0)</f>
        <v>252438189</v>
      </c>
      <c r="AJ73" s="18">
        <f>ROUND('Energy Forecast- aMW'!J75/'Energy Forecast- aMW'!J19*AJ18,0)</f>
        <v>272694158</v>
      </c>
      <c r="AK73" s="18">
        <f>ROUND('Energy Forecast- aMW'!K75/'Energy Forecast- aMW'!K19*AK18,0)</f>
        <v>259161473</v>
      </c>
      <c r="AL73" s="18">
        <f>ROUND('Energy Forecast- aMW'!L75/'Energy Forecast- aMW'!L19*AL18,0)</f>
        <v>247635982</v>
      </c>
      <c r="AM73" s="18">
        <f>ROUND('Energy Forecast- aMW'!M75/'Energy Forecast- aMW'!M19*AM18,0)</f>
        <v>264939283</v>
      </c>
      <c r="AN73" s="18">
        <f>ROUND('Energy Forecast- aMW'!N75/'Energy Forecast- aMW'!N19*AN18,0)</f>
        <v>319937289</v>
      </c>
    </row>
    <row r="74" spans="1:40" x14ac:dyDescent="0.2">
      <c r="A74" s="1" t="s">
        <v>25</v>
      </c>
      <c r="B74" s="1">
        <v>2036</v>
      </c>
      <c r="C74" s="5">
        <f t="shared" si="35"/>
        <v>890510256</v>
      </c>
      <c r="D74" s="5">
        <f t="shared" si="24"/>
        <v>812543615</v>
      </c>
      <c r="E74" s="5">
        <f t="shared" si="25"/>
        <v>771798379</v>
      </c>
      <c r="F74" s="5">
        <f t="shared" si="26"/>
        <v>707404552</v>
      </c>
      <c r="G74" s="5">
        <f t="shared" si="27"/>
        <v>665761881</v>
      </c>
      <c r="H74" s="5">
        <f t="shared" si="28"/>
        <v>636431878</v>
      </c>
      <c r="I74" s="5">
        <f t="shared" si="29"/>
        <v>665169827</v>
      </c>
      <c r="J74" s="5">
        <f t="shared" si="30"/>
        <v>741943764</v>
      </c>
      <c r="K74" s="5">
        <f t="shared" si="31"/>
        <v>708119641</v>
      </c>
      <c r="L74" s="5">
        <f t="shared" si="32"/>
        <v>656678912</v>
      </c>
      <c r="M74" s="5">
        <f t="shared" si="33"/>
        <v>696731969</v>
      </c>
      <c r="N74" s="5">
        <f t="shared" si="34"/>
        <v>843372827</v>
      </c>
      <c r="O74" s="11"/>
      <c r="P74" s="18">
        <f>ROUND('Energy Forecast- aMW'!C76/'Energy Forecast- aMW'!C20*P19,0)</f>
        <v>557925335</v>
      </c>
      <c r="Q74" s="18">
        <f>ROUND('Energy Forecast- aMW'!D76/'Energy Forecast- aMW'!D20*Q19,0)</f>
        <v>514205700</v>
      </c>
      <c r="R74" s="18">
        <f>ROUND('Energy Forecast- aMW'!E76/'Energy Forecast- aMW'!E20*R19,0)</f>
        <v>479701909</v>
      </c>
      <c r="S74" s="18">
        <f>ROUND('Energy Forecast- aMW'!F76/'Energy Forecast- aMW'!F20*S19,0)</f>
        <v>438855051</v>
      </c>
      <c r="T74" s="18">
        <f>ROUND('Energy Forecast- aMW'!G76/'Energy Forecast- aMW'!G20*T19,0)</f>
        <v>411181626</v>
      </c>
      <c r="U74" s="18">
        <f>ROUND('Energy Forecast- aMW'!H76/'Energy Forecast- aMW'!H20*U19,0)</f>
        <v>398519852</v>
      </c>
      <c r="V74" s="18">
        <f>ROUND('Energy Forecast- aMW'!I76/'Energy Forecast- aMW'!I20*V19,0)</f>
        <v>413333702</v>
      </c>
      <c r="W74" s="18">
        <f>ROUND('Energy Forecast- aMW'!J76/'Energy Forecast- aMW'!J20*W19,0)</f>
        <v>469652047</v>
      </c>
      <c r="X74" s="18">
        <f>ROUND('Energy Forecast- aMW'!K76/'Energy Forecast- aMW'!K20*X19,0)</f>
        <v>449404684</v>
      </c>
      <c r="Y74" s="18">
        <f>ROUND('Energy Forecast- aMW'!L76/'Energy Forecast- aMW'!L20*Y19,0)</f>
        <v>409708761</v>
      </c>
      <c r="Z74" s="18">
        <f>ROUND('Energy Forecast- aMW'!M76/'Energy Forecast- aMW'!M20*Z19,0)</f>
        <v>432355581</v>
      </c>
      <c r="AA74" s="18">
        <f>ROUND('Energy Forecast- aMW'!N76/'Energy Forecast- aMW'!N20*AA19,0)</f>
        <v>523978864</v>
      </c>
      <c r="AB74" s="11"/>
      <c r="AC74" s="18">
        <f>ROUND('Energy Forecast- aMW'!C76/'Energy Forecast- aMW'!C20*AC19,0)</f>
        <v>332584921</v>
      </c>
      <c r="AD74" s="18">
        <f>ROUND('Energy Forecast- aMW'!D76/'Energy Forecast- aMW'!D20*AD19,0)</f>
        <v>298337915</v>
      </c>
      <c r="AE74" s="18">
        <f>ROUND('Energy Forecast- aMW'!E76/'Energy Forecast- aMW'!E20*AE19,0)</f>
        <v>292096470</v>
      </c>
      <c r="AF74" s="18">
        <f>ROUND('Energy Forecast- aMW'!F76/'Energy Forecast- aMW'!F20*AF19,0)</f>
        <v>268549501</v>
      </c>
      <c r="AG74" s="18">
        <f>ROUND('Energy Forecast- aMW'!G76/'Energy Forecast- aMW'!G20*AG19,0)</f>
        <v>254580255</v>
      </c>
      <c r="AH74" s="18">
        <f>ROUND('Energy Forecast- aMW'!H76/'Energy Forecast- aMW'!H20*AH19,0)</f>
        <v>237912026</v>
      </c>
      <c r="AI74" s="18">
        <f>ROUND('Energy Forecast- aMW'!I76/'Energy Forecast- aMW'!I20*AI19,0)</f>
        <v>251836125</v>
      </c>
      <c r="AJ74" s="18">
        <f>ROUND('Energy Forecast- aMW'!J76/'Energy Forecast- aMW'!J20*AJ19,0)</f>
        <v>272291717</v>
      </c>
      <c r="AK74" s="18">
        <f>ROUND('Energy Forecast- aMW'!K76/'Energy Forecast- aMW'!K20*AK19,0)</f>
        <v>258714957</v>
      </c>
      <c r="AL74" s="18">
        <f>ROUND('Energy Forecast- aMW'!L76/'Energy Forecast- aMW'!L20*AL19,0)</f>
        <v>246970151</v>
      </c>
      <c r="AM74" s="18">
        <f>ROUND('Energy Forecast- aMW'!M76/'Energy Forecast- aMW'!M20*AM19,0)</f>
        <v>264376388</v>
      </c>
      <c r="AN74" s="18">
        <f>ROUND('Energy Forecast- aMW'!N76/'Energy Forecast- aMW'!N20*AN19,0)</f>
        <v>319393963</v>
      </c>
    </row>
    <row r="75" spans="1:40" x14ac:dyDescent="0.2">
      <c r="A75" s="1" t="s">
        <v>25</v>
      </c>
      <c r="B75" s="1">
        <v>2037</v>
      </c>
      <c r="C75" s="5">
        <f t="shared" si="35"/>
        <v>889298870</v>
      </c>
      <c r="D75" s="5">
        <f t="shared" si="24"/>
        <v>811303844</v>
      </c>
      <c r="E75" s="5">
        <f t="shared" si="25"/>
        <v>771069512</v>
      </c>
      <c r="F75" s="5">
        <f t="shared" si="26"/>
        <v>706552932</v>
      </c>
      <c r="G75" s="5">
        <f t="shared" si="27"/>
        <v>664135273</v>
      </c>
      <c r="H75" s="5">
        <f t="shared" si="28"/>
        <v>635603765</v>
      </c>
      <c r="I75" s="5">
        <f t="shared" si="29"/>
        <v>664488856</v>
      </c>
      <c r="J75" s="5">
        <f t="shared" si="30"/>
        <v>741180803</v>
      </c>
      <c r="K75" s="5">
        <f t="shared" si="31"/>
        <v>707182451</v>
      </c>
      <c r="L75" s="5">
        <f t="shared" si="32"/>
        <v>656488360</v>
      </c>
      <c r="M75" s="5">
        <f t="shared" si="33"/>
        <v>696138856</v>
      </c>
      <c r="N75" s="5">
        <f t="shared" si="34"/>
        <v>842908060</v>
      </c>
      <c r="O75" s="11"/>
      <c r="P75" s="18">
        <f>ROUND('Energy Forecast- aMW'!C77/'Energy Forecast- aMW'!C21*P20,0)</f>
        <v>557241183</v>
      </c>
      <c r="Q75" s="18">
        <f>ROUND('Energy Forecast- aMW'!D77/'Energy Forecast- aMW'!D21*Q20,0)</f>
        <v>513488562</v>
      </c>
      <c r="R75" s="18">
        <f>ROUND('Energy Forecast- aMW'!E77/'Energy Forecast- aMW'!E21*R20,0)</f>
        <v>479322543</v>
      </c>
      <c r="S75" s="18">
        <f>ROUND('Energy Forecast- aMW'!F77/'Energy Forecast- aMW'!F21*S20,0)</f>
        <v>438397371</v>
      </c>
      <c r="T75" s="18">
        <f>ROUND('Energy Forecast- aMW'!G77/'Energy Forecast- aMW'!G21*T20,0)</f>
        <v>410250156</v>
      </c>
      <c r="U75" s="18">
        <f>ROUND('Energy Forecast- aMW'!H77/'Energy Forecast- aMW'!H21*U20,0)</f>
        <v>398071320</v>
      </c>
      <c r="V75" s="18">
        <f>ROUND('Energy Forecast- aMW'!I77/'Energy Forecast- aMW'!I21*V20,0)</f>
        <v>412983815</v>
      </c>
      <c r="W75" s="18">
        <f>ROUND('Energy Forecast- aMW'!J77/'Energy Forecast- aMW'!J21*W20,0)</f>
        <v>469245661</v>
      </c>
      <c r="X75" s="18">
        <f>ROUND('Energy Forecast- aMW'!K77/'Energy Forecast- aMW'!K21*X20,0)</f>
        <v>448882382</v>
      </c>
      <c r="Y75" s="18">
        <f>ROUND('Energy Forecast- aMW'!L77/'Energy Forecast- aMW'!L21*Y20,0)</f>
        <v>409664519</v>
      </c>
      <c r="Z75" s="18">
        <f>ROUND('Energy Forecast- aMW'!M77/'Energy Forecast- aMW'!M21*Z20,0)</f>
        <v>432058796</v>
      </c>
      <c r="AA75" s="18">
        <f>ROUND('Energy Forecast- aMW'!N77/'Energy Forecast- aMW'!N21*AA20,0)</f>
        <v>523764155</v>
      </c>
      <c r="AB75" s="11"/>
      <c r="AC75" s="18">
        <f>ROUND('Energy Forecast- aMW'!C77/'Energy Forecast- aMW'!C21*AC20,0)</f>
        <v>332057687</v>
      </c>
      <c r="AD75" s="18">
        <f>ROUND('Energy Forecast- aMW'!D77/'Energy Forecast- aMW'!D21*AD20,0)</f>
        <v>297815282</v>
      </c>
      <c r="AE75" s="18">
        <f>ROUND('Energy Forecast- aMW'!E77/'Energy Forecast- aMW'!E21*AE20,0)</f>
        <v>291746969</v>
      </c>
      <c r="AF75" s="18">
        <f>ROUND('Energy Forecast- aMW'!F77/'Energy Forecast- aMW'!F21*AF20,0)</f>
        <v>268155561</v>
      </c>
      <c r="AG75" s="18">
        <f>ROUND('Energy Forecast- aMW'!G77/'Energy Forecast- aMW'!G21*AG20,0)</f>
        <v>253885117</v>
      </c>
      <c r="AH75" s="18">
        <f>ROUND('Energy Forecast- aMW'!H77/'Energy Forecast- aMW'!H21*AH20,0)</f>
        <v>237532445</v>
      </c>
      <c r="AI75" s="18">
        <f>ROUND('Energy Forecast- aMW'!I77/'Energy Forecast- aMW'!I21*AI20,0)</f>
        <v>251505041</v>
      </c>
      <c r="AJ75" s="18">
        <f>ROUND('Energy Forecast- aMW'!J77/'Energy Forecast- aMW'!J21*AJ20,0)</f>
        <v>271935142</v>
      </c>
      <c r="AK75" s="18">
        <f>ROUND('Energy Forecast- aMW'!K77/'Energy Forecast- aMW'!K21*AK20,0)</f>
        <v>258300069</v>
      </c>
      <c r="AL75" s="18">
        <f>ROUND('Energy Forecast- aMW'!L77/'Energy Forecast- aMW'!L21*AL20,0)</f>
        <v>246823841</v>
      </c>
      <c r="AM75" s="18">
        <f>ROUND('Energy Forecast- aMW'!M77/'Energy Forecast- aMW'!M21*AM20,0)</f>
        <v>264080060</v>
      </c>
      <c r="AN75" s="18">
        <f>ROUND('Energy Forecast- aMW'!N77/'Energy Forecast- aMW'!N21*AN20,0)</f>
        <v>319143905</v>
      </c>
    </row>
    <row r="76" spans="1:40" x14ac:dyDescent="0.2">
      <c r="A76" s="1" t="s">
        <v>25</v>
      </c>
      <c r="B76" s="1">
        <v>2038</v>
      </c>
      <c r="C76" s="5">
        <f t="shared" si="35"/>
        <v>888294589</v>
      </c>
      <c r="D76" s="5">
        <f t="shared" si="24"/>
        <v>810262331</v>
      </c>
      <c r="E76" s="5">
        <f t="shared" si="25"/>
        <v>769767152</v>
      </c>
      <c r="F76" s="5">
        <f t="shared" si="26"/>
        <v>705830851</v>
      </c>
      <c r="G76" s="5">
        <f t="shared" si="27"/>
        <v>663340256</v>
      </c>
      <c r="H76" s="5">
        <f t="shared" si="28"/>
        <v>634891389</v>
      </c>
      <c r="I76" s="5">
        <f t="shared" si="29"/>
        <v>663928099</v>
      </c>
      <c r="J76" s="5">
        <f t="shared" si="30"/>
        <v>740553101</v>
      </c>
      <c r="K76" s="5">
        <f t="shared" si="31"/>
        <v>707074622</v>
      </c>
      <c r="L76" s="5">
        <f t="shared" si="32"/>
        <v>655783013</v>
      </c>
      <c r="M76" s="5">
        <f t="shared" si="33"/>
        <v>695053865</v>
      </c>
      <c r="N76" s="5">
        <f t="shared" si="34"/>
        <v>841300673</v>
      </c>
      <c r="O76" s="11"/>
      <c r="P76" s="18">
        <f>ROUND('Energy Forecast- aMW'!C78/'Energy Forecast- aMW'!C22*P21,0)</f>
        <v>556694273</v>
      </c>
      <c r="Q76" s="18">
        <f>ROUND('Energy Forecast- aMW'!D78/'Energy Forecast- aMW'!D22*Q21,0)</f>
        <v>512903614</v>
      </c>
      <c r="R76" s="18">
        <f>ROUND('Energy Forecast- aMW'!E78/'Energy Forecast- aMW'!E22*R21,0)</f>
        <v>478594016</v>
      </c>
      <c r="S76" s="18">
        <f>ROUND('Energy Forecast- aMW'!F78/'Energy Forecast- aMW'!F22*S21,0)</f>
        <v>438027143</v>
      </c>
      <c r="T76" s="18">
        <f>ROUND('Energy Forecast- aMW'!G78/'Energy Forecast- aMW'!G22*T21,0)</f>
        <v>409839602</v>
      </c>
      <c r="U76" s="18">
        <f>ROUND('Energy Forecast- aMW'!H78/'Energy Forecast- aMW'!H22*U21,0)</f>
        <v>397702274</v>
      </c>
      <c r="V76" s="18">
        <f>ROUND('Energy Forecast- aMW'!I78/'Energy Forecast- aMW'!I22*V21,0)</f>
        <v>412716011</v>
      </c>
      <c r="W76" s="18">
        <f>ROUND('Energy Forecast- aMW'!J78/'Energy Forecast- aMW'!J22*W21,0)</f>
        <v>468932607</v>
      </c>
      <c r="X76" s="18">
        <f>ROUND('Energy Forecast- aMW'!K78/'Energy Forecast- aMW'!K22*X21,0)</f>
        <v>448893836</v>
      </c>
      <c r="Y76" s="18">
        <f>ROUND('Energy Forecast- aMW'!L78/'Energy Forecast- aMW'!L22*Y21,0)</f>
        <v>409306577</v>
      </c>
      <c r="Z76" s="18">
        <f>ROUND('Energy Forecast- aMW'!M78/'Energy Forecast- aMW'!M22*Z21,0)</f>
        <v>431463849</v>
      </c>
      <c r="AA76" s="18">
        <f>ROUND('Energy Forecast- aMW'!N78/'Energy Forecast- aMW'!N22*AA21,0)</f>
        <v>522846837</v>
      </c>
      <c r="AB76" s="11"/>
      <c r="AC76" s="18">
        <f>ROUND('Energy Forecast- aMW'!C78/'Energy Forecast- aMW'!C22*AC21,0)</f>
        <v>331600316</v>
      </c>
      <c r="AD76" s="18">
        <f>ROUND('Energy Forecast- aMW'!D78/'Energy Forecast- aMW'!D22*AD21,0)</f>
        <v>297358717</v>
      </c>
      <c r="AE76" s="18">
        <f>ROUND('Energy Forecast- aMW'!E78/'Energy Forecast- aMW'!E22*AE21,0)</f>
        <v>291173136</v>
      </c>
      <c r="AF76" s="18">
        <f>ROUND('Energy Forecast- aMW'!F78/'Energy Forecast- aMW'!F22*AF21,0)</f>
        <v>267803708</v>
      </c>
      <c r="AG76" s="18">
        <f>ROUND('Energy Forecast- aMW'!G78/'Energy Forecast- aMW'!G22*AG21,0)</f>
        <v>253500654</v>
      </c>
      <c r="AH76" s="18">
        <f>ROUND('Energy Forecast- aMW'!H78/'Energy Forecast- aMW'!H22*AH21,0)</f>
        <v>237189115</v>
      </c>
      <c r="AI76" s="18">
        <f>ROUND('Energy Forecast- aMW'!I78/'Energy Forecast- aMW'!I22*AI21,0)</f>
        <v>251212088</v>
      </c>
      <c r="AJ76" s="18">
        <f>ROUND('Energy Forecast- aMW'!J78/'Energy Forecast- aMW'!J22*AJ21,0)</f>
        <v>271620494</v>
      </c>
      <c r="AK76" s="18">
        <f>ROUND('Energy Forecast- aMW'!K78/'Energy Forecast- aMW'!K22*AK21,0)</f>
        <v>258180786</v>
      </c>
      <c r="AL76" s="18">
        <f>ROUND('Energy Forecast- aMW'!L78/'Energy Forecast- aMW'!L22*AL21,0)</f>
        <v>246476436</v>
      </c>
      <c r="AM76" s="18">
        <f>ROUND('Energy Forecast- aMW'!M78/'Energy Forecast- aMW'!M22*AM21,0)</f>
        <v>263590016</v>
      </c>
      <c r="AN76" s="18">
        <f>ROUND('Energy Forecast- aMW'!N78/'Energy Forecast- aMW'!N22*AN21,0)</f>
        <v>318453836</v>
      </c>
    </row>
    <row r="77" spans="1:40" x14ac:dyDescent="0.2">
      <c r="A77" s="1" t="s">
        <v>25</v>
      </c>
      <c r="B77" s="1">
        <v>2039</v>
      </c>
      <c r="C77" s="5">
        <f t="shared" si="35"/>
        <v>887498976</v>
      </c>
      <c r="D77" s="5">
        <f t="shared" si="24"/>
        <v>810048912</v>
      </c>
      <c r="E77" s="5">
        <f t="shared" si="25"/>
        <v>769356088</v>
      </c>
      <c r="F77" s="5">
        <f t="shared" si="26"/>
        <v>705270676</v>
      </c>
      <c r="G77" s="5">
        <f t="shared" si="27"/>
        <v>663406644</v>
      </c>
      <c r="H77" s="5">
        <f t="shared" si="28"/>
        <v>634323584</v>
      </c>
      <c r="I77" s="5">
        <f t="shared" si="29"/>
        <v>663517794</v>
      </c>
      <c r="J77" s="5">
        <f t="shared" si="30"/>
        <v>739433857</v>
      </c>
      <c r="K77" s="5">
        <f t="shared" si="31"/>
        <v>705730342</v>
      </c>
      <c r="L77" s="5">
        <f t="shared" si="32"/>
        <v>654598207</v>
      </c>
      <c r="M77" s="5">
        <f t="shared" si="33"/>
        <v>694165531</v>
      </c>
      <c r="N77" s="5">
        <f t="shared" si="34"/>
        <v>840559559</v>
      </c>
      <c r="O77" s="11"/>
      <c r="P77" s="18">
        <f>ROUND('Energy Forecast- aMW'!C79/'Energy Forecast- aMW'!C23*P22,0)</f>
        <v>556287580</v>
      </c>
      <c r="Q77" s="18">
        <f>ROUND('Energy Forecast- aMW'!D79/'Energy Forecast- aMW'!D23*Q22,0)</f>
        <v>512851410</v>
      </c>
      <c r="R77" s="18">
        <f>ROUND('Energy Forecast- aMW'!E79/'Energy Forecast- aMW'!E23*R22,0)</f>
        <v>478428928</v>
      </c>
      <c r="S77" s="18">
        <f>ROUND('Energy Forecast- aMW'!F79/'Energy Forecast- aMW'!F23*S22,0)</f>
        <v>437766334</v>
      </c>
      <c r="T77" s="18">
        <f>ROUND('Energy Forecast- aMW'!G79/'Energy Forecast- aMW'!G23*T22,0)</f>
        <v>409970587</v>
      </c>
      <c r="U77" s="18">
        <f>ROUND('Energy Forecast- aMW'!H79/'Energy Forecast- aMW'!H23*U22,0)</f>
        <v>397432638</v>
      </c>
      <c r="V77" s="18">
        <f>ROUND('Energy Forecast- aMW'!I79/'Energy Forecast- aMW'!I23*V22,0)</f>
        <v>412551042</v>
      </c>
      <c r="W77" s="18">
        <f>ROUND('Energy Forecast- aMW'!J79/'Energy Forecast- aMW'!J23*W22,0)</f>
        <v>468317942</v>
      </c>
      <c r="X77" s="18">
        <f>ROUND('Energy Forecast- aMW'!K79/'Energy Forecast- aMW'!K23*X22,0)</f>
        <v>448129471</v>
      </c>
      <c r="Y77" s="18">
        <f>ROUND('Energy Forecast- aMW'!L79/'Energy Forecast- aMW'!L23*Y22,0)</f>
        <v>408658738</v>
      </c>
      <c r="Z77" s="18">
        <f>ROUND('Energy Forecast- aMW'!M79/'Energy Forecast- aMW'!M23*Z22,0)</f>
        <v>430999914</v>
      </c>
      <c r="AA77" s="18">
        <f>ROUND('Energy Forecast- aMW'!N79/'Energy Forecast- aMW'!N23*AA22,0)</f>
        <v>522477167</v>
      </c>
      <c r="AB77" s="11"/>
      <c r="AC77" s="18">
        <f>ROUND('Energy Forecast- aMW'!C79/'Energy Forecast- aMW'!C23*AC22,0)</f>
        <v>331211396</v>
      </c>
      <c r="AD77" s="18">
        <f>ROUND('Energy Forecast- aMW'!D79/'Energy Forecast- aMW'!D23*AD22,0)</f>
        <v>297197502</v>
      </c>
      <c r="AE77" s="18">
        <f>ROUND('Energy Forecast- aMW'!E79/'Energy Forecast- aMW'!E23*AE22,0)</f>
        <v>290927160</v>
      </c>
      <c r="AF77" s="18">
        <f>ROUND('Energy Forecast- aMW'!F79/'Energy Forecast- aMW'!F23*AF22,0)</f>
        <v>267504342</v>
      </c>
      <c r="AG77" s="18">
        <f>ROUND('Energy Forecast- aMW'!G79/'Energy Forecast- aMW'!G23*AG22,0)</f>
        <v>253436057</v>
      </c>
      <c r="AH77" s="18">
        <f>ROUND('Energy Forecast- aMW'!H79/'Energy Forecast- aMW'!H23*AH22,0)</f>
        <v>236890946</v>
      </c>
      <c r="AI77" s="18">
        <f>ROUND('Energy Forecast- aMW'!I79/'Energy Forecast- aMW'!I23*AI22,0)</f>
        <v>250966752</v>
      </c>
      <c r="AJ77" s="18">
        <f>ROUND('Energy Forecast- aMW'!J79/'Energy Forecast- aMW'!J23*AJ22,0)</f>
        <v>271115915</v>
      </c>
      <c r="AK77" s="18">
        <f>ROUND('Energy Forecast- aMW'!K79/'Energy Forecast- aMW'!K23*AK22,0)</f>
        <v>257600871</v>
      </c>
      <c r="AL77" s="18">
        <f>ROUND('Energy Forecast- aMW'!L79/'Energy Forecast- aMW'!L23*AL22,0)</f>
        <v>245939469</v>
      </c>
      <c r="AM77" s="18">
        <f>ROUND('Energy Forecast- aMW'!M79/'Energy Forecast- aMW'!M23*AM22,0)</f>
        <v>263165617</v>
      </c>
      <c r="AN77" s="18">
        <f>ROUND('Energy Forecast- aMW'!N79/'Energy Forecast- aMW'!N23*AN22,0)</f>
        <v>318082392</v>
      </c>
    </row>
    <row r="78" spans="1:40" x14ac:dyDescent="0.2">
      <c r="A78" s="1" t="s">
        <v>25</v>
      </c>
      <c r="B78" s="1">
        <v>2040</v>
      </c>
      <c r="C78" s="5">
        <f t="shared" si="35"/>
        <v>886959660</v>
      </c>
      <c r="D78" s="5">
        <f t="shared" si="24"/>
        <v>809431353</v>
      </c>
      <c r="E78" s="5">
        <f t="shared" si="25"/>
        <v>769211710</v>
      </c>
      <c r="F78" s="5">
        <f t="shared" si="26"/>
        <v>704909755</v>
      </c>
      <c r="G78" s="5">
        <f t="shared" si="27"/>
        <v>662948801</v>
      </c>
      <c r="H78" s="5">
        <f t="shared" si="28"/>
        <v>633998792</v>
      </c>
      <c r="I78" s="5">
        <f t="shared" si="29"/>
        <v>662710495</v>
      </c>
      <c r="J78" s="5">
        <f t="shared" si="30"/>
        <v>739185315</v>
      </c>
      <c r="K78" s="5">
        <f t="shared" si="31"/>
        <v>705285058</v>
      </c>
      <c r="L78" s="5">
        <f t="shared" si="32"/>
        <v>654897879</v>
      </c>
      <c r="M78" s="5">
        <f t="shared" si="33"/>
        <v>694671998</v>
      </c>
      <c r="N78" s="5">
        <f t="shared" si="34"/>
        <v>840060154</v>
      </c>
      <c r="O78" s="11"/>
      <c r="P78" s="18">
        <f>ROUND('Energy Forecast- aMW'!C80/'Energy Forecast- aMW'!C24*P23,0)</f>
        <v>556053248</v>
      </c>
      <c r="Q78" s="18">
        <f>ROUND('Energy Forecast- aMW'!D80/'Energy Forecast- aMW'!D24*Q23,0)</f>
        <v>512553940</v>
      </c>
      <c r="R78" s="18">
        <f>ROUND('Energy Forecast- aMW'!E80/'Energy Forecast- aMW'!E24*R23,0)</f>
        <v>478441291</v>
      </c>
      <c r="S78" s="18">
        <f>ROUND('Energy Forecast- aMW'!F80/'Energy Forecast- aMW'!F24*S23,0)</f>
        <v>437640293</v>
      </c>
      <c r="T78" s="18">
        <f>ROUND('Energy Forecast- aMW'!G80/'Energy Forecast- aMW'!G24*T23,0)</f>
        <v>409789167</v>
      </c>
      <c r="U78" s="18">
        <f>ROUND('Energy Forecast- aMW'!H80/'Energy Forecast- aMW'!H24*U23,0)</f>
        <v>397326246</v>
      </c>
      <c r="V78" s="18">
        <f>ROUND('Energy Forecast- aMW'!I80/'Energy Forecast- aMW'!I24*V23,0)</f>
        <v>412150692</v>
      </c>
      <c r="W78" s="18">
        <f>ROUND('Energy Forecast- aMW'!J80/'Energy Forecast- aMW'!J24*W23,0)</f>
        <v>468266698</v>
      </c>
      <c r="X78" s="18">
        <f>ROUND('Energy Forecast- aMW'!K80/'Energy Forecast- aMW'!K24*X23,0)</f>
        <v>447947221</v>
      </c>
      <c r="Y78" s="18">
        <f>ROUND('Energy Forecast- aMW'!L80/'Energy Forecast- aMW'!L24*Y23,0)</f>
        <v>408949362</v>
      </c>
      <c r="Z78" s="18">
        <f>ROUND('Energy Forecast- aMW'!M80/'Energy Forecast- aMW'!M24*Z23,0)</f>
        <v>431413253</v>
      </c>
      <c r="AA78" s="18">
        <f>ROUND('Energy Forecast- aMW'!N80/'Energy Forecast- aMW'!N24*AA23,0)</f>
        <v>522269329</v>
      </c>
      <c r="AB78" s="11"/>
      <c r="AC78" s="18">
        <f>ROUND('Energy Forecast- aMW'!C80/'Energy Forecast- aMW'!C24*AC23,0)</f>
        <v>330906412</v>
      </c>
      <c r="AD78" s="18">
        <f>ROUND('Energy Forecast- aMW'!D80/'Energy Forecast- aMW'!D24*AD23,0)</f>
        <v>296877413</v>
      </c>
      <c r="AE78" s="18">
        <f>ROUND('Energy Forecast- aMW'!E80/'Energy Forecast- aMW'!E24*AE23,0)</f>
        <v>290770419</v>
      </c>
      <c r="AF78" s="18">
        <f>ROUND('Energy Forecast- aMW'!F80/'Energy Forecast- aMW'!F24*AF23,0)</f>
        <v>267269462</v>
      </c>
      <c r="AG78" s="18">
        <f>ROUND('Energy Forecast- aMW'!G80/'Energy Forecast- aMW'!G24*AG23,0)</f>
        <v>253159634</v>
      </c>
      <c r="AH78" s="18">
        <f>ROUND('Energy Forecast- aMW'!H80/'Energy Forecast- aMW'!H24*AH23,0)</f>
        <v>236672546</v>
      </c>
      <c r="AI78" s="18">
        <f>ROUND('Energy Forecast- aMW'!I80/'Energy Forecast- aMW'!I24*AI23,0)</f>
        <v>250559803</v>
      </c>
      <c r="AJ78" s="18">
        <f>ROUND('Energy Forecast- aMW'!J80/'Energy Forecast- aMW'!J24*AJ23,0)</f>
        <v>270918617</v>
      </c>
      <c r="AK78" s="18">
        <f>ROUND('Energy Forecast- aMW'!K80/'Energy Forecast- aMW'!K24*AK23,0)</f>
        <v>257337837</v>
      </c>
      <c r="AL78" s="18">
        <f>ROUND('Energy Forecast- aMW'!L80/'Energy Forecast- aMW'!L24*AL23,0)</f>
        <v>245948517</v>
      </c>
      <c r="AM78" s="18">
        <f>ROUND('Energy Forecast- aMW'!M80/'Energy Forecast- aMW'!M24*AM23,0)</f>
        <v>263258745</v>
      </c>
      <c r="AN78" s="18">
        <f>ROUND('Energy Forecast- aMW'!N80/'Energy Forecast- aMW'!N24*AN23,0)</f>
        <v>317790825</v>
      </c>
    </row>
    <row r="79" spans="1:40" x14ac:dyDescent="0.2">
      <c r="A79" s="1" t="s">
        <v>25</v>
      </c>
      <c r="B79" s="1">
        <v>2041</v>
      </c>
      <c r="C79" s="5">
        <f t="shared" si="35"/>
        <v>886781675</v>
      </c>
      <c r="D79" s="5">
        <f t="shared" si="24"/>
        <v>809153325</v>
      </c>
      <c r="E79" s="5">
        <f t="shared" si="25"/>
        <v>769336212</v>
      </c>
      <c r="F79" s="5">
        <f t="shared" si="26"/>
        <v>704844309</v>
      </c>
      <c r="G79" s="5">
        <f t="shared" si="27"/>
        <v>662768063</v>
      </c>
      <c r="H79" s="5">
        <f t="shared" si="28"/>
        <v>633827053</v>
      </c>
      <c r="I79" s="5">
        <f t="shared" si="29"/>
        <v>662768711</v>
      </c>
      <c r="J79" s="5">
        <f t="shared" si="30"/>
        <v>739237486</v>
      </c>
      <c r="K79" s="5">
        <f t="shared" si="31"/>
        <v>705138517</v>
      </c>
      <c r="L79" s="5">
        <f t="shared" si="32"/>
        <v>654124106</v>
      </c>
      <c r="M79" s="5">
        <f t="shared" si="33"/>
        <v>693644180</v>
      </c>
      <c r="N79" s="5">
        <f t="shared" si="34"/>
        <v>839902552</v>
      </c>
      <c r="O79" s="11"/>
      <c r="P79" s="18">
        <f>ROUND('Energy Forecast- aMW'!C81/'Energy Forecast- aMW'!C25*P24,0)</f>
        <v>556059775</v>
      </c>
      <c r="Q79" s="18">
        <f>ROUND('Energy Forecast- aMW'!D81/'Energy Forecast- aMW'!D25*Q24,0)</f>
        <v>512484363</v>
      </c>
      <c r="R79" s="18">
        <f>ROUND('Energy Forecast- aMW'!E81/'Energy Forecast- aMW'!E25*R24,0)</f>
        <v>478635103</v>
      </c>
      <c r="S79" s="18">
        <f>ROUND('Energy Forecast- aMW'!F81/'Energy Forecast- aMW'!F25*S24,0)</f>
        <v>437711268</v>
      </c>
      <c r="T79" s="18">
        <f>ROUND('Energy Forecast- aMW'!G81/'Energy Forecast- aMW'!G25*T24,0)</f>
        <v>409793062</v>
      </c>
      <c r="U79" s="18">
        <f>ROUND('Energy Forecast- aMW'!H81/'Energy Forecast- aMW'!H25*U24,0)</f>
        <v>397329206</v>
      </c>
      <c r="V79" s="18">
        <f>ROUND('Energy Forecast- aMW'!I81/'Energy Forecast- aMW'!I25*V24,0)</f>
        <v>412302647</v>
      </c>
      <c r="W79" s="18">
        <f>ROUND('Energy Forecast- aMW'!J81/'Energy Forecast- aMW'!J25*W24,0)</f>
        <v>468420697</v>
      </c>
      <c r="X79" s="18">
        <f>ROUND('Energy Forecast- aMW'!K81/'Energy Forecast- aMW'!K25*X24,0)</f>
        <v>447968606</v>
      </c>
      <c r="Y79" s="18">
        <f>ROUND('Energy Forecast- aMW'!L81/'Energy Forecast- aMW'!L25*Y24,0)</f>
        <v>408583997</v>
      </c>
      <c r="Z79" s="18">
        <f>ROUND('Energy Forecast- aMW'!M81/'Energy Forecast- aMW'!M25*Z24,0)</f>
        <v>430887416</v>
      </c>
      <c r="AA79" s="18">
        <f>ROUND('Energy Forecast- aMW'!N81/'Energy Forecast- aMW'!N25*AA24,0)</f>
        <v>522288173</v>
      </c>
      <c r="AB79" s="11"/>
      <c r="AC79" s="18">
        <f>ROUND('Energy Forecast- aMW'!C81/'Energy Forecast- aMW'!C25*AC24,0)</f>
        <v>330721900</v>
      </c>
      <c r="AD79" s="18">
        <f>ROUND('Energy Forecast- aMW'!D81/'Energy Forecast- aMW'!D25*AD24,0)</f>
        <v>296668962</v>
      </c>
      <c r="AE79" s="18">
        <f>ROUND('Energy Forecast- aMW'!E81/'Energy Forecast- aMW'!E25*AE24,0)</f>
        <v>290701109</v>
      </c>
      <c r="AF79" s="18">
        <f>ROUND('Energy Forecast- aMW'!F81/'Energy Forecast- aMW'!F25*AF24,0)</f>
        <v>267133041</v>
      </c>
      <c r="AG79" s="18">
        <f>ROUND('Energy Forecast- aMW'!G81/'Energy Forecast- aMW'!G25*AG24,0)</f>
        <v>252975001</v>
      </c>
      <c r="AH79" s="18">
        <f>ROUND('Energy Forecast- aMW'!H81/'Energy Forecast- aMW'!H25*AH24,0)</f>
        <v>236497847</v>
      </c>
      <c r="AI79" s="18">
        <f>ROUND('Energy Forecast- aMW'!I81/'Energy Forecast- aMW'!I25*AI24,0)</f>
        <v>250466064</v>
      </c>
      <c r="AJ79" s="18">
        <f>ROUND('Energy Forecast- aMW'!J81/'Energy Forecast- aMW'!J25*AJ24,0)</f>
        <v>270816789</v>
      </c>
      <c r="AK79" s="18">
        <f>ROUND('Energy Forecast- aMW'!K81/'Energy Forecast- aMW'!K25*AK24,0)</f>
        <v>257169911</v>
      </c>
      <c r="AL79" s="18">
        <f>ROUND('Energy Forecast- aMW'!L81/'Energy Forecast- aMW'!L25*AL24,0)</f>
        <v>245540109</v>
      </c>
      <c r="AM79" s="18">
        <f>ROUND('Energy Forecast- aMW'!M81/'Energy Forecast- aMW'!M25*AM24,0)</f>
        <v>262756764</v>
      </c>
      <c r="AN79" s="18">
        <f>ROUND('Energy Forecast- aMW'!N81/'Energy Forecast- aMW'!N25*AN24,0)</f>
        <v>317614379</v>
      </c>
    </row>
    <row r="80" spans="1:40" x14ac:dyDescent="0.2">
      <c r="A80" s="1" t="s">
        <v>25</v>
      </c>
      <c r="B80" s="1">
        <v>2042</v>
      </c>
      <c r="C80" s="5">
        <f t="shared" si="35"/>
        <v>886983198</v>
      </c>
      <c r="D80" s="5">
        <f t="shared" si="24"/>
        <v>809222875</v>
      </c>
      <c r="E80" s="5">
        <f t="shared" si="25"/>
        <v>769122443</v>
      </c>
      <c r="F80" s="5">
        <f t="shared" si="26"/>
        <v>704412201</v>
      </c>
      <c r="G80" s="5">
        <f t="shared" si="27"/>
        <v>662864179</v>
      </c>
      <c r="H80" s="5">
        <f t="shared" si="28"/>
        <v>633377968</v>
      </c>
      <c r="I80" s="5">
        <f t="shared" si="29"/>
        <v>662524014</v>
      </c>
      <c r="J80" s="5">
        <f t="shared" si="30"/>
        <v>738944686</v>
      </c>
      <c r="K80" s="5">
        <f t="shared" si="31"/>
        <v>705289129</v>
      </c>
      <c r="L80" s="5">
        <f t="shared" si="32"/>
        <v>654294198</v>
      </c>
      <c r="M80" s="5">
        <f t="shared" si="33"/>
        <v>694146543</v>
      </c>
      <c r="N80" s="5">
        <f t="shared" si="34"/>
        <v>840102880</v>
      </c>
      <c r="O80" s="11"/>
      <c r="P80" s="18">
        <f>ROUND('Energy Forecast- aMW'!C82/'Energy Forecast- aMW'!C26*P25,0)</f>
        <v>556321634</v>
      </c>
      <c r="Q80" s="18">
        <f>ROUND('Energy Forecast- aMW'!D82/'Energy Forecast- aMW'!D26*Q25,0)</f>
        <v>512650545</v>
      </c>
      <c r="R80" s="18">
        <f>ROUND('Energy Forecast- aMW'!E82/'Energy Forecast- aMW'!E26*R25,0)</f>
        <v>478635552</v>
      </c>
      <c r="S80" s="18">
        <f>ROUND('Energy Forecast- aMW'!F82/'Energy Forecast- aMW'!F26*S25,0)</f>
        <v>437570865</v>
      </c>
      <c r="T80" s="18">
        <f>ROUND('Energy Forecast- aMW'!G82/'Energy Forecast- aMW'!G26*T25,0)</f>
        <v>409985132</v>
      </c>
      <c r="U80" s="18">
        <f>ROUND('Energy Forecast- aMW'!H82/'Energy Forecast- aMW'!H26*U25,0)</f>
        <v>397174452</v>
      </c>
      <c r="V80" s="18">
        <f>ROUND('Energy Forecast- aMW'!I82/'Energy Forecast- aMW'!I26*V25,0)</f>
        <v>412283149</v>
      </c>
      <c r="W80" s="18">
        <f>ROUND('Energy Forecast- aMW'!J82/'Energy Forecast- aMW'!J26*W25,0)</f>
        <v>468373842</v>
      </c>
      <c r="X80" s="18">
        <f>ROUND('Energy Forecast- aMW'!K82/'Energy Forecast- aMW'!K26*X25,0)</f>
        <v>448195603</v>
      </c>
      <c r="Y80" s="18">
        <f>ROUND('Energy Forecast- aMW'!L82/'Energy Forecast- aMW'!L26*Y25,0)</f>
        <v>408825424</v>
      </c>
      <c r="Z80" s="18">
        <f>ROUND('Energy Forecast- aMW'!M82/'Energy Forecast- aMW'!M26*Z25,0)</f>
        <v>431328583</v>
      </c>
      <c r="AA80" s="18">
        <f>ROUND('Energy Forecast- aMW'!N82/'Energy Forecast- aMW'!N26*AA25,0)</f>
        <v>522546772</v>
      </c>
      <c r="AB80" s="11"/>
      <c r="AC80" s="18">
        <f>ROUND('Energy Forecast- aMW'!C82/'Energy Forecast- aMW'!C26*AC25,0)</f>
        <v>330661564</v>
      </c>
      <c r="AD80" s="18">
        <f>ROUND('Energy Forecast- aMW'!D82/'Energy Forecast- aMW'!D26*AD25,0)</f>
        <v>296572330</v>
      </c>
      <c r="AE80" s="18">
        <f>ROUND('Energy Forecast- aMW'!E82/'Energy Forecast- aMW'!E26*AE25,0)</f>
        <v>290486891</v>
      </c>
      <c r="AF80" s="18">
        <f>ROUND('Energy Forecast- aMW'!F82/'Energy Forecast- aMW'!F26*AF25,0)</f>
        <v>266841336</v>
      </c>
      <c r="AG80" s="18">
        <f>ROUND('Energy Forecast- aMW'!G82/'Energy Forecast- aMW'!G26*AG25,0)</f>
        <v>252879047</v>
      </c>
      <c r="AH80" s="18">
        <f>ROUND('Energy Forecast- aMW'!H82/'Energy Forecast- aMW'!H26*AH25,0)</f>
        <v>236203516</v>
      </c>
      <c r="AI80" s="18">
        <f>ROUND('Energy Forecast- aMW'!I82/'Energy Forecast- aMW'!I26*AI25,0)</f>
        <v>250240865</v>
      </c>
      <c r="AJ80" s="18">
        <f>ROUND('Energy Forecast- aMW'!J82/'Energy Forecast- aMW'!J26*AJ25,0)</f>
        <v>270570844</v>
      </c>
      <c r="AK80" s="18">
        <f>ROUND('Energy Forecast- aMW'!K82/'Energy Forecast- aMW'!K26*AK25,0)</f>
        <v>257093526</v>
      </c>
      <c r="AL80" s="18">
        <f>ROUND('Energy Forecast- aMW'!L82/'Energy Forecast- aMW'!L26*AL25,0)</f>
        <v>245468774</v>
      </c>
      <c r="AM80" s="18">
        <f>ROUND('Energy Forecast- aMW'!M82/'Energy Forecast- aMW'!M26*AM25,0)</f>
        <v>262817960</v>
      </c>
      <c r="AN80" s="18">
        <f>ROUND('Energy Forecast- aMW'!N82/'Energy Forecast- aMW'!N26*AN25,0)</f>
        <v>317556108</v>
      </c>
    </row>
    <row r="81" spans="1:40" x14ac:dyDescent="0.2">
      <c r="A81" s="1" t="s">
        <v>25</v>
      </c>
      <c r="B81" s="1">
        <v>2043</v>
      </c>
      <c r="C81" s="5">
        <f t="shared" si="35"/>
        <v>887692523</v>
      </c>
      <c r="D81" s="5">
        <f t="shared" si="24"/>
        <v>809766190</v>
      </c>
      <c r="E81" s="5">
        <f t="shared" si="25"/>
        <v>769300351</v>
      </c>
      <c r="F81" s="5">
        <f t="shared" si="26"/>
        <v>705057051</v>
      </c>
      <c r="G81" s="5">
        <f t="shared" si="27"/>
        <v>663346235</v>
      </c>
      <c r="H81" s="5">
        <f t="shared" si="28"/>
        <v>633925271</v>
      </c>
      <c r="I81" s="5">
        <f t="shared" si="29"/>
        <v>663249080</v>
      </c>
      <c r="J81" s="5">
        <f t="shared" si="30"/>
        <v>739730609</v>
      </c>
      <c r="K81" s="5">
        <f t="shared" si="31"/>
        <v>705855201</v>
      </c>
      <c r="L81" s="5">
        <f t="shared" si="32"/>
        <v>654841019</v>
      </c>
      <c r="M81" s="5">
        <f t="shared" si="33"/>
        <v>694381390</v>
      </c>
      <c r="N81" s="5">
        <f t="shared" si="34"/>
        <v>840783141</v>
      </c>
      <c r="O81" s="11"/>
      <c r="P81" s="18">
        <f>ROUND('Energy Forecast- aMW'!C83/'Energy Forecast- aMW'!C27*P26,0)</f>
        <v>556922854</v>
      </c>
      <c r="Q81" s="18">
        <f>ROUND('Energy Forecast- aMW'!D83/'Energy Forecast- aMW'!D27*Q26,0)</f>
        <v>513135631</v>
      </c>
      <c r="R81" s="18">
        <f>ROUND('Energy Forecast- aMW'!E83/'Energy Forecast- aMW'!E27*R26,0)</f>
        <v>478900151</v>
      </c>
      <c r="S81" s="18">
        <f>ROUND('Energy Forecast- aMW'!F83/'Energy Forecast- aMW'!F27*S26,0)</f>
        <v>438119079</v>
      </c>
      <c r="T81" s="18">
        <f>ROUND('Energy Forecast- aMW'!G83/'Energy Forecast- aMW'!G27*T26,0)</f>
        <v>410436336</v>
      </c>
      <c r="U81" s="18">
        <f>ROUND('Energy Forecast- aMW'!H83/'Energy Forecast- aMW'!H27*U26,0)</f>
        <v>397663941</v>
      </c>
      <c r="V81" s="18">
        <f>ROUND('Energy Forecast- aMW'!I83/'Energy Forecast- aMW'!I27*V26,0)</f>
        <v>412887556</v>
      </c>
      <c r="W81" s="18">
        <f>ROUND('Energy Forecast- aMW'!J83/'Energy Forecast- aMW'!J27*W26,0)</f>
        <v>469032054</v>
      </c>
      <c r="X81" s="18">
        <f>ROUND('Energy Forecast- aMW'!K83/'Energy Forecast- aMW'!K27*X26,0)</f>
        <v>448706851</v>
      </c>
      <c r="Y81" s="18">
        <f>ROUND('Energy Forecast- aMW'!L83/'Energy Forecast- aMW'!L27*Y26,0)</f>
        <v>409323099</v>
      </c>
      <c r="Z81" s="18">
        <f>ROUND('Energy Forecast- aMW'!M83/'Energy Forecast- aMW'!M27*Z26,0)</f>
        <v>431623414</v>
      </c>
      <c r="AA81" s="18">
        <f>ROUND('Energy Forecast- aMW'!N83/'Energy Forecast- aMW'!N27*AA26,0)</f>
        <v>523124536</v>
      </c>
      <c r="AB81" s="11"/>
      <c r="AC81" s="18">
        <f>ROUND('Energy Forecast- aMW'!C83/'Energy Forecast- aMW'!C27*AC26,0)</f>
        <v>330769669</v>
      </c>
      <c r="AD81" s="18">
        <f>ROUND('Energy Forecast- aMW'!D83/'Energy Forecast- aMW'!D27*AD26,0)</f>
        <v>296630559</v>
      </c>
      <c r="AE81" s="18">
        <f>ROUND('Energy Forecast- aMW'!E83/'Energy Forecast- aMW'!E27*AE26,0)</f>
        <v>290400200</v>
      </c>
      <c r="AF81" s="18">
        <f>ROUND('Energy Forecast- aMW'!F83/'Energy Forecast- aMW'!F27*AF26,0)</f>
        <v>266937972</v>
      </c>
      <c r="AG81" s="18">
        <f>ROUND('Energy Forecast- aMW'!G83/'Energy Forecast- aMW'!G27*AG26,0)</f>
        <v>252909899</v>
      </c>
      <c r="AH81" s="18">
        <f>ROUND('Energy Forecast- aMW'!H83/'Energy Forecast- aMW'!H27*AH26,0)</f>
        <v>236261330</v>
      </c>
      <c r="AI81" s="18">
        <f>ROUND('Energy Forecast- aMW'!I83/'Energy Forecast- aMW'!I27*AI26,0)</f>
        <v>250361524</v>
      </c>
      <c r="AJ81" s="18">
        <f>ROUND('Energy Forecast- aMW'!J83/'Energy Forecast- aMW'!J27*AJ26,0)</f>
        <v>270698555</v>
      </c>
      <c r="AK81" s="18">
        <f>ROUND('Energy Forecast- aMW'!K83/'Energy Forecast- aMW'!K27*AK26,0)</f>
        <v>257148350</v>
      </c>
      <c r="AL81" s="18">
        <f>ROUND('Energy Forecast- aMW'!L83/'Energy Forecast- aMW'!L27*AL26,0)</f>
        <v>245517920</v>
      </c>
      <c r="AM81" s="18">
        <f>ROUND('Energy Forecast- aMW'!M83/'Energy Forecast- aMW'!M27*AM26,0)</f>
        <v>262757976</v>
      </c>
      <c r="AN81" s="18">
        <f>ROUND('Energy Forecast- aMW'!N83/'Energy Forecast- aMW'!N27*AN26,0)</f>
        <v>317658605</v>
      </c>
    </row>
    <row r="82" spans="1:40" x14ac:dyDescent="0.2">
      <c r="A82" s="1" t="s">
        <v>25</v>
      </c>
      <c r="B82" s="1">
        <v>2044</v>
      </c>
      <c r="C82" s="5">
        <f t="shared" si="35"/>
        <v>889002235</v>
      </c>
      <c r="D82" s="5">
        <f t="shared" si="24"/>
        <v>811495760</v>
      </c>
      <c r="E82" s="5">
        <f t="shared" si="25"/>
        <v>770716109</v>
      </c>
      <c r="F82" s="5">
        <f t="shared" si="26"/>
        <v>706128480</v>
      </c>
      <c r="G82" s="5">
        <f t="shared" si="27"/>
        <v>664226574</v>
      </c>
      <c r="H82" s="5">
        <f t="shared" si="28"/>
        <v>634853218</v>
      </c>
      <c r="I82" s="5">
        <f t="shared" si="29"/>
        <v>663795746</v>
      </c>
      <c r="J82" s="5">
        <f t="shared" si="30"/>
        <v>740311686</v>
      </c>
      <c r="K82" s="5">
        <f t="shared" si="31"/>
        <v>706848843</v>
      </c>
      <c r="L82" s="5">
        <f t="shared" si="32"/>
        <v>655160904</v>
      </c>
      <c r="M82" s="5">
        <f t="shared" si="33"/>
        <v>695698958</v>
      </c>
      <c r="N82" s="5">
        <f t="shared" si="34"/>
        <v>842030645</v>
      </c>
      <c r="O82" s="11"/>
      <c r="P82" s="18">
        <f>ROUND('Energy Forecast- aMW'!C84/'Energy Forecast- aMW'!C28*P27,0)</f>
        <v>557925674</v>
      </c>
      <c r="Q82" s="18">
        <f>ROUND('Energy Forecast- aMW'!D84/'Energy Forecast- aMW'!D28*Q27,0)</f>
        <v>514394981</v>
      </c>
      <c r="R82" s="18">
        <f>ROUND('Energy Forecast- aMW'!E84/'Energy Forecast- aMW'!E28*R27,0)</f>
        <v>479959862</v>
      </c>
      <c r="S82" s="18">
        <f>ROUND('Energy Forecast- aMW'!F84/'Energy Forecast- aMW'!F28*S27,0)</f>
        <v>438955955</v>
      </c>
      <c r="T82" s="18">
        <f>ROUND('Energy Forecast- aMW'!G84/'Energy Forecast- aMW'!G28*T27,0)</f>
        <v>411158376</v>
      </c>
      <c r="U82" s="18">
        <f>ROUND('Energy Forecast- aMW'!H84/'Energy Forecast- aMW'!H28*U27,0)</f>
        <v>398415576</v>
      </c>
      <c r="V82" s="18">
        <f>ROUND('Energy Forecast- aMW'!I84/'Energy Forecast- aMW'!I28*V27,0)</f>
        <v>413405300</v>
      </c>
      <c r="W82" s="18">
        <f>ROUND('Energy Forecast- aMW'!J84/'Energy Forecast- aMW'!J28*W27,0)</f>
        <v>469585844</v>
      </c>
      <c r="X82" s="18">
        <f>ROUND('Energy Forecast- aMW'!K84/'Energy Forecast- aMW'!K28*X27,0)</f>
        <v>449514074</v>
      </c>
      <c r="Y82" s="18">
        <f>ROUND('Energy Forecast- aMW'!L84/'Energy Forecast- aMW'!L28*Y27,0)</f>
        <v>409703666</v>
      </c>
      <c r="Z82" s="18">
        <f>ROUND('Energy Forecast- aMW'!M84/'Energy Forecast- aMW'!M28*Z27,0)</f>
        <v>432615031</v>
      </c>
      <c r="AA82" s="18">
        <f>ROUND('Energy Forecast- aMW'!N84/'Energy Forecast- aMW'!N28*AA27,0)</f>
        <v>524079899</v>
      </c>
      <c r="AB82" s="11"/>
      <c r="AC82" s="18">
        <f>ROUND('Energy Forecast- aMW'!C84/'Energy Forecast- aMW'!C28*AC27,0)</f>
        <v>331076561</v>
      </c>
      <c r="AD82" s="18">
        <f>ROUND('Energy Forecast- aMW'!D84/'Energy Forecast- aMW'!D28*AD27,0)</f>
        <v>297100779</v>
      </c>
      <c r="AE82" s="18">
        <f>ROUND('Energy Forecast- aMW'!E84/'Energy Forecast- aMW'!E28*AE27,0)</f>
        <v>290756247</v>
      </c>
      <c r="AF82" s="18">
        <f>ROUND('Energy Forecast- aMW'!F84/'Energy Forecast- aMW'!F28*AF27,0)</f>
        <v>267172525</v>
      </c>
      <c r="AG82" s="18">
        <f>ROUND('Energy Forecast- aMW'!G84/'Energy Forecast- aMW'!G28*AG27,0)</f>
        <v>253068198</v>
      </c>
      <c r="AH82" s="18">
        <f>ROUND('Energy Forecast- aMW'!H84/'Energy Forecast- aMW'!H28*AH27,0)</f>
        <v>236437642</v>
      </c>
      <c r="AI82" s="18">
        <f>ROUND('Energy Forecast- aMW'!I84/'Energy Forecast- aMW'!I28*AI27,0)</f>
        <v>250390446</v>
      </c>
      <c r="AJ82" s="18">
        <f>ROUND('Energy Forecast- aMW'!J84/'Energy Forecast- aMW'!J28*AJ27,0)</f>
        <v>270725842</v>
      </c>
      <c r="AK82" s="18">
        <f>ROUND('Energy Forecast- aMW'!K84/'Energy Forecast- aMW'!K28*AK27,0)</f>
        <v>257334769</v>
      </c>
      <c r="AL82" s="18">
        <f>ROUND('Energy Forecast- aMW'!L84/'Energy Forecast- aMW'!L28*AL27,0)</f>
        <v>245457238</v>
      </c>
      <c r="AM82" s="18">
        <f>ROUND('Energy Forecast- aMW'!M84/'Energy Forecast- aMW'!M28*AM27,0)</f>
        <v>263083927</v>
      </c>
      <c r="AN82" s="18">
        <f>ROUND('Energy Forecast- aMW'!N84/'Energy Forecast- aMW'!N28*AN27,0)</f>
        <v>317950746</v>
      </c>
    </row>
    <row r="83" spans="1:40" x14ac:dyDescent="0.2">
      <c r="A83" s="1" t="s">
        <v>25</v>
      </c>
      <c r="B83" s="1">
        <v>2045</v>
      </c>
      <c r="C83" s="5">
        <f t="shared" si="35"/>
        <v>890961762</v>
      </c>
      <c r="D83" s="5">
        <f t="shared" si="24"/>
        <v>812564740</v>
      </c>
      <c r="E83" s="5">
        <f t="shared" si="25"/>
        <v>772032345</v>
      </c>
      <c r="F83" s="5">
        <f t="shared" si="26"/>
        <v>707766729</v>
      </c>
      <c r="G83" s="5">
        <f t="shared" si="27"/>
        <v>665637471</v>
      </c>
      <c r="H83" s="5">
        <f t="shared" si="28"/>
        <v>636306864</v>
      </c>
      <c r="I83" s="5">
        <f t="shared" si="29"/>
        <v>664879364</v>
      </c>
      <c r="J83" s="5">
        <f t="shared" si="30"/>
        <v>741480490</v>
      </c>
      <c r="K83" s="5">
        <f t="shared" si="31"/>
        <v>708413173</v>
      </c>
      <c r="L83" s="5">
        <f t="shared" si="32"/>
        <v>656619900</v>
      </c>
      <c r="M83" s="5">
        <f t="shared" si="33"/>
        <v>696945331</v>
      </c>
      <c r="N83" s="5">
        <f t="shared" si="34"/>
        <v>843891096</v>
      </c>
      <c r="O83" s="11"/>
      <c r="P83" s="18">
        <f>ROUND('Energy Forecast- aMW'!C85/'Energy Forecast- aMW'!C29*P28,0)</f>
        <v>559365929</v>
      </c>
      <c r="Q83" s="18">
        <f>ROUND('Energy Forecast- aMW'!D85/'Energy Forecast- aMW'!D29*Q28,0)</f>
        <v>515262243</v>
      </c>
      <c r="R83" s="18">
        <f>ROUND('Energy Forecast- aMW'!E85/'Energy Forecast- aMW'!E29*R28,0)</f>
        <v>480986749</v>
      </c>
      <c r="S83" s="18">
        <f>ROUND('Energy Forecast- aMW'!F85/'Energy Forecast- aMW'!F29*S28,0)</f>
        <v>440173226</v>
      </c>
      <c r="T83" s="18">
        <f>ROUND('Energy Forecast- aMW'!G85/'Energy Forecast- aMW'!G29*T28,0)</f>
        <v>412237839</v>
      </c>
      <c r="U83" s="18">
        <f>ROUND('Energy Forecast- aMW'!H85/'Energy Forecast- aMW'!H29*U28,0)</f>
        <v>399524906</v>
      </c>
      <c r="V83" s="18">
        <f>ROUND('Energy Forecast- aMW'!I85/'Energy Forecast- aMW'!I29*V28,0)</f>
        <v>414286281</v>
      </c>
      <c r="W83" s="18">
        <f>ROUND('Energy Forecast- aMW'!J85/'Energy Forecast- aMW'!J29*W28,0)</f>
        <v>470542516</v>
      </c>
      <c r="X83" s="18">
        <f>ROUND('Energy Forecast- aMW'!K85/'Energy Forecast- aMW'!K29*X28,0)</f>
        <v>450712951</v>
      </c>
      <c r="Y83" s="18">
        <f>ROUND('Energy Forecast- aMW'!L85/'Energy Forecast- aMW'!L29*Y28,0)</f>
        <v>410825990</v>
      </c>
      <c r="Z83" s="18">
        <f>ROUND('Energy Forecast- aMW'!M85/'Energy Forecast- aMW'!M29*Z28,0)</f>
        <v>433590626</v>
      </c>
      <c r="AA83" s="18">
        <f>ROUND('Energy Forecast- aMW'!N85/'Energy Forecast- aMW'!N29*AA28,0)</f>
        <v>525446072</v>
      </c>
      <c r="AB83" s="11"/>
      <c r="AC83" s="18">
        <f>ROUND('Energy Forecast- aMW'!C85/'Energy Forecast- aMW'!C29*AC28,0)</f>
        <v>331595833</v>
      </c>
      <c r="AD83" s="18">
        <f>ROUND('Energy Forecast- aMW'!D85/'Energy Forecast- aMW'!D29*AD28,0)</f>
        <v>297302497</v>
      </c>
      <c r="AE83" s="18">
        <f>ROUND('Energy Forecast- aMW'!E85/'Energy Forecast- aMW'!E29*AE28,0)</f>
        <v>291045596</v>
      </c>
      <c r="AF83" s="18">
        <f>ROUND('Energy Forecast- aMW'!F85/'Energy Forecast- aMW'!F29*AF28,0)</f>
        <v>267593503</v>
      </c>
      <c r="AG83" s="18">
        <f>ROUND('Energy Forecast- aMW'!G85/'Energy Forecast- aMW'!G29*AG28,0)</f>
        <v>253399632</v>
      </c>
      <c r="AH83" s="18">
        <f>ROUND('Energy Forecast- aMW'!H85/'Energy Forecast- aMW'!H29*AH28,0)</f>
        <v>236781958</v>
      </c>
      <c r="AI83" s="18">
        <f>ROUND('Energy Forecast- aMW'!I85/'Energy Forecast- aMW'!I29*AI28,0)</f>
        <v>250593083</v>
      </c>
      <c r="AJ83" s="18">
        <f>ROUND('Energy Forecast- aMW'!J85/'Energy Forecast- aMW'!J29*AJ28,0)</f>
        <v>270937974</v>
      </c>
      <c r="AK83" s="18">
        <f>ROUND('Energy Forecast- aMW'!K85/'Energy Forecast- aMW'!K29*AK28,0)</f>
        <v>257700222</v>
      </c>
      <c r="AL83" s="18">
        <f>ROUND('Energy Forecast- aMW'!L85/'Energy Forecast- aMW'!L29*AL28,0)</f>
        <v>245793910</v>
      </c>
      <c r="AM83" s="18">
        <f>ROUND('Energy Forecast- aMW'!M85/'Energy Forecast- aMW'!M29*AM28,0)</f>
        <v>263354705</v>
      </c>
      <c r="AN83" s="18">
        <f>ROUND('Energy Forecast- aMW'!N85/'Energy Forecast- aMW'!N29*AN28,0)</f>
        <v>318445024</v>
      </c>
    </row>
    <row r="85" spans="1:40" x14ac:dyDescent="0.2">
      <c r="A85" s="3" t="s">
        <v>12</v>
      </c>
      <c r="B85" s="4" t="s">
        <v>13</v>
      </c>
      <c r="C85" s="17" t="s">
        <v>0</v>
      </c>
      <c r="D85" s="17" t="s">
        <v>1</v>
      </c>
      <c r="E85" s="17" t="s">
        <v>2</v>
      </c>
      <c r="F85" s="17" t="s">
        <v>3</v>
      </c>
      <c r="G85" s="17" t="s">
        <v>4</v>
      </c>
      <c r="H85" s="17" t="s">
        <v>5</v>
      </c>
      <c r="I85" s="17" t="s">
        <v>6</v>
      </c>
      <c r="J85" s="17" t="s">
        <v>7</v>
      </c>
      <c r="K85" s="17" t="s">
        <v>8</v>
      </c>
      <c r="L85" s="17" t="s">
        <v>9</v>
      </c>
      <c r="M85" s="17" t="s">
        <v>10</v>
      </c>
      <c r="N85" s="17" t="s">
        <v>11</v>
      </c>
    </row>
    <row r="86" spans="1:40" x14ac:dyDescent="0.2">
      <c r="A86" s="1" t="s">
        <v>24</v>
      </c>
      <c r="B86" s="2">
        <v>2021</v>
      </c>
      <c r="C86" s="5">
        <f>P86+AC86</f>
        <v>910176423</v>
      </c>
      <c r="D86" s="5">
        <f t="shared" ref="D86:D110" si="36">Q86+AD86</f>
        <v>831355874</v>
      </c>
      <c r="E86" s="5">
        <f t="shared" ref="E86:E110" si="37">R86+AE86</f>
        <v>789788522</v>
      </c>
      <c r="F86" s="5">
        <f t="shared" ref="F86:F110" si="38">S86+AF86</f>
        <v>723722366</v>
      </c>
      <c r="G86" s="5">
        <f t="shared" ref="G86:G110" si="39">T86+AG86</f>
        <v>680627343</v>
      </c>
      <c r="H86" s="5">
        <f t="shared" ref="H86:H110" si="40">U86+AH86</f>
        <v>673088269</v>
      </c>
      <c r="I86" s="5">
        <f t="shared" ref="I86:I110" si="41">V86+AI86</f>
        <v>697625832</v>
      </c>
      <c r="J86" s="5">
        <f t="shared" ref="J86:J110" si="42">W86+AJ86</f>
        <v>759338551</v>
      </c>
      <c r="K86" s="5">
        <f t="shared" ref="K86:K110" si="43">X86+AK86</f>
        <v>730490888</v>
      </c>
      <c r="L86" s="5">
        <f t="shared" ref="L86:L110" si="44">Y86+AL86</f>
        <v>676789112</v>
      </c>
      <c r="M86" s="5">
        <f t="shared" ref="M86:M110" si="45">Z86+AM86</f>
        <v>714160066</v>
      </c>
      <c r="N86" s="5">
        <f t="shared" ref="N86:N110" si="46">AA86+AN86</f>
        <v>866544277</v>
      </c>
      <c r="P86" s="18">
        <f>ROUND('Energy Forecast- aMW'!C88/'Energy Forecast- aMW'!C5*P4,0)</f>
        <v>567442063</v>
      </c>
      <c r="Q86" s="18">
        <f>ROUND('Energy Forecast- aMW'!D88/'Energy Forecast- aMW'!D5*Q4,0)</f>
        <v>522408065</v>
      </c>
      <c r="R86" s="18">
        <f>ROUND('Energy Forecast- aMW'!E88/'Energy Forecast- aMW'!E5*R4,0)</f>
        <v>488023591</v>
      </c>
      <c r="S86" s="18">
        <f>ROUND('Energy Forecast- aMW'!F88/'Energy Forecast- aMW'!F5*S4,0)</f>
        <v>446532390</v>
      </c>
      <c r="T86" s="18">
        <f>ROUND('Energy Forecast- aMW'!G88/'Energy Forecast- aMW'!G5*T4,0)</f>
        <v>417381651</v>
      </c>
      <c r="U86" s="18">
        <f>ROUND('Energy Forecast- aMW'!H88/'Energy Forecast- aMW'!H5*U4,0)</f>
        <v>418975927</v>
      </c>
      <c r="V86" s="18">
        <f>ROUND('Energy Forecast- aMW'!I88/'Energy Forecast- aMW'!I5*V4,0)</f>
        <v>432052007</v>
      </c>
      <c r="W86" s="18">
        <f>ROUND('Energy Forecast- aMW'!J88/'Energy Forecast- aMW'!J5*W4,0)</f>
        <v>478747012</v>
      </c>
      <c r="X86" s="18">
        <f>ROUND('Energy Forecast- aMW'!K88/'Energy Forecast- aMW'!K5*X4,0)</f>
        <v>461400069</v>
      </c>
      <c r="Y86" s="18">
        <f>ROUND('Energy Forecast- aMW'!L88/'Energy Forecast- aMW'!L5*Y4,0)</f>
        <v>420361379</v>
      </c>
      <c r="Z86" s="18">
        <f>ROUND('Energy Forecast- aMW'!M88/'Energy Forecast- aMW'!M5*Z4,0)</f>
        <v>441610399</v>
      </c>
      <c r="AA86" s="18">
        <f>ROUND('Energy Forecast- aMW'!N88/'Energy Forecast- aMW'!N5*AA4,0)</f>
        <v>536644415</v>
      </c>
      <c r="AC86" s="18">
        <f>ROUND('Energy Forecast- aMW'!C88/'Energy Forecast- aMW'!C5*AC4,0)</f>
        <v>342734360</v>
      </c>
      <c r="AD86" s="18">
        <f>ROUND('Energy Forecast- aMW'!D88/'Energy Forecast- aMW'!D5*AD4,0)</f>
        <v>308947809</v>
      </c>
      <c r="AE86" s="18">
        <f>ROUND('Energy Forecast- aMW'!E88/'Energy Forecast- aMW'!E5*AE4,0)</f>
        <v>301764931</v>
      </c>
      <c r="AF86" s="18">
        <f>ROUND('Energy Forecast- aMW'!F88/'Energy Forecast- aMW'!F5*AF4,0)</f>
        <v>277189976</v>
      </c>
      <c r="AG86" s="18">
        <f>ROUND('Energy Forecast- aMW'!G88/'Energy Forecast- aMW'!G5*AG4,0)</f>
        <v>263245692</v>
      </c>
      <c r="AH86" s="18">
        <f>ROUND('Energy Forecast- aMW'!H88/'Energy Forecast- aMW'!H5*AH4,0)</f>
        <v>254112342</v>
      </c>
      <c r="AI86" s="18">
        <f>ROUND('Energy Forecast- aMW'!I88/'Energy Forecast- aMW'!I5*AI4,0)</f>
        <v>265573825</v>
      </c>
      <c r="AJ86" s="18">
        <f>ROUND('Energy Forecast- aMW'!J88/'Energy Forecast- aMW'!J5*AJ4,0)</f>
        <v>280591539</v>
      </c>
      <c r="AK86" s="18">
        <f>ROUND('Energy Forecast- aMW'!K88/'Energy Forecast- aMW'!K5*AK4,0)</f>
        <v>269090819</v>
      </c>
      <c r="AL86" s="18">
        <f>ROUND('Energy Forecast- aMW'!L88/'Energy Forecast- aMW'!L5*AL4,0)</f>
        <v>256427733</v>
      </c>
      <c r="AM86" s="18">
        <f>ROUND('Energy Forecast- aMW'!M88/'Energy Forecast- aMW'!M5*AM4,0)</f>
        <v>272549667</v>
      </c>
      <c r="AN86" s="18">
        <f>ROUND('Energy Forecast- aMW'!N88/'Energy Forecast- aMW'!N5*AN4,0)</f>
        <v>329899862</v>
      </c>
    </row>
    <row r="87" spans="1:40" x14ac:dyDescent="0.2">
      <c r="A87" s="1" t="s">
        <v>24</v>
      </c>
      <c r="B87" s="2">
        <v>2022</v>
      </c>
      <c r="C87" s="5">
        <f t="shared" ref="C87:C110" si="47">P87+AC87</f>
        <v>912334291</v>
      </c>
      <c r="D87" s="5">
        <f t="shared" si="36"/>
        <v>841020076</v>
      </c>
      <c r="E87" s="5">
        <f t="shared" si="37"/>
        <v>792848037</v>
      </c>
      <c r="F87" s="5">
        <f t="shared" si="38"/>
        <v>730239622</v>
      </c>
      <c r="G87" s="5">
        <f t="shared" si="39"/>
        <v>685425592</v>
      </c>
      <c r="H87" s="5">
        <f t="shared" si="40"/>
        <v>676645877</v>
      </c>
      <c r="I87" s="5">
        <f t="shared" si="41"/>
        <v>700611608</v>
      </c>
      <c r="J87" s="5">
        <f t="shared" si="42"/>
        <v>761486823</v>
      </c>
      <c r="K87" s="5">
        <f t="shared" si="43"/>
        <v>733658771</v>
      </c>
      <c r="L87" s="5">
        <f t="shared" si="44"/>
        <v>678064387</v>
      </c>
      <c r="M87" s="5">
        <f t="shared" si="45"/>
        <v>717078383</v>
      </c>
      <c r="N87" s="5">
        <f t="shared" si="46"/>
        <v>868562687</v>
      </c>
      <c r="P87" s="18">
        <f>ROUND('Energy Forecast- aMW'!C89/'Energy Forecast- aMW'!C6*P5,0)</f>
        <v>570041031</v>
      </c>
      <c r="Q87" s="18">
        <f>ROUND('Energy Forecast- aMW'!D89/'Energy Forecast- aMW'!D6*Q5,0)</f>
        <v>530545207</v>
      </c>
      <c r="R87" s="18">
        <f>ROUND('Energy Forecast- aMW'!E89/'Energy Forecast- aMW'!E6*R5,0)</f>
        <v>491004359</v>
      </c>
      <c r="S87" s="18">
        <f>ROUND('Energy Forecast- aMW'!F89/'Energy Forecast- aMW'!F6*S5,0)</f>
        <v>451234721</v>
      </c>
      <c r="T87" s="18">
        <f>ROUND('Energy Forecast- aMW'!G89/'Energy Forecast- aMW'!G6*T5,0)</f>
        <v>421166849</v>
      </c>
      <c r="U87" s="18">
        <f>ROUND('Energy Forecast- aMW'!H89/'Energy Forecast- aMW'!H6*U5,0)</f>
        <v>422219855</v>
      </c>
      <c r="V87" s="18">
        <f>ROUND('Energy Forecast- aMW'!I89/'Energy Forecast- aMW'!I6*V5,0)</f>
        <v>433536012</v>
      </c>
      <c r="W87" s="18">
        <f>ROUND('Energy Forecast- aMW'!J89/'Energy Forecast- aMW'!J6*W5,0)</f>
        <v>480319018</v>
      </c>
      <c r="X87" s="18">
        <f>ROUND('Energy Forecast- aMW'!K89/'Energy Forecast- aMW'!K6*X5,0)</f>
        <v>463954301</v>
      </c>
      <c r="Y87" s="18">
        <f>ROUND('Energy Forecast- aMW'!L89/'Energy Forecast- aMW'!L6*Y5,0)</f>
        <v>421353708</v>
      </c>
      <c r="Z87" s="18">
        <f>ROUND('Energy Forecast- aMW'!M89/'Energy Forecast- aMW'!M6*Z5,0)</f>
        <v>443438583</v>
      </c>
      <c r="AA87" s="18">
        <f>ROUND('Energy Forecast- aMW'!N89/'Energy Forecast- aMW'!N6*AA5,0)</f>
        <v>538011229</v>
      </c>
      <c r="AC87" s="18">
        <f>ROUND('Energy Forecast- aMW'!C89/'Energy Forecast- aMW'!C6*AC5,0)</f>
        <v>342293260</v>
      </c>
      <c r="AD87" s="18">
        <f>ROUND('Energy Forecast- aMW'!D89/'Energy Forecast- aMW'!D6*AD5,0)</f>
        <v>310474869</v>
      </c>
      <c r="AE87" s="18">
        <f>ROUND('Energy Forecast- aMW'!E89/'Energy Forecast- aMW'!E6*AE5,0)</f>
        <v>301843678</v>
      </c>
      <c r="AF87" s="18">
        <f>ROUND('Energy Forecast- aMW'!F89/'Energy Forecast- aMW'!F6*AF5,0)</f>
        <v>279004901</v>
      </c>
      <c r="AG87" s="18">
        <f>ROUND('Energy Forecast- aMW'!G89/'Energy Forecast- aMW'!G6*AG5,0)</f>
        <v>264258743</v>
      </c>
      <c r="AH87" s="18">
        <f>ROUND('Energy Forecast- aMW'!H89/'Energy Forecast- aMW'!H6*AH5,0)</f>
        <v>254426022</v>
      </c>
      <c r="AI87" s="18">
        <f>ROUND('Energy Forecast- aMW'!I89/'Energy Forecast- aMW'!I6*AI5,0)</f>
        <v>267075596</v>
      </c>
      <c r="AJ87" s="18">
        <f>ROUND('Energy Forecast- aMW'!J89/'Energy Forecast- aMW'!J6*AJ5,0)</f>
        <v>281167805</v>
      </c>
      <c r="AK87" s="18">
        <f>ROUND('Energy Forecast- aMW'!K89/'Energy Forecast- aMW'!K6*AK5,0)</f>
        <v>269704470</v>
      </c>
      <c r="AL87" s="18">
        <f>ROUND('Energy Forecast- aMW'!L89/'Energy Forecast- aMW'!L6*AL5,0)</f>
        <v>256710679</v>
      </c>
      <c r="AM87" s="18">
        <f>ROUND('Energy Forecast- aMW'!M89/'Energy Forecast- aMW'!M6*AM5,0)</f>
        <v>273639800</v>
      </c>
      <c r="AN87" s="18">
        <f>ROUND('Energy Forecast- aMW'!N89/'Energy Forecast- aMW'!N6*AN5,0)</f>
        <v>330551458</v>
      </c>
    </row>
    <row r="88" spans="1:40" x14ac:dyDescent="0.2">
      <c r="A88" s="1" t="s">
        <v>24</v>
      </c>
      <c r="B88" s="2">
        <v>2023</v>
      </c>
      <c r="C88" s="5">
        <f t="shared" si="47"/>
        <v>917694647</v>
      </c>
      <c r="D88" s="5">
        <f t="shared" si="36"/>
        <v>845366998</v>
      </c>
      <c r="E88" s="5">
        <f t="shared" si="37"/>
        <v>797617373</v>
      </c>
      <c r="F88" s="5">
        <f t="shared" si="38"/>
        <v>733966101</v>
      </c>
      <c r="G88" s="5">
        <f t="shared" si="39"/>
        <v>689002004</v>
      </c>
      <c r="H88" s="5">
        <f t="shared" si="40"/>
        <v>679717997</v>
      </c>
      <c r="I88" s="5">
        <f t="shared" si="41"/>
        <v>702557655</v>
      </c>
      <c r="J88" s="5">
        <f t="shared" si="42"/>
        <v>764344913</v>
      </c>
      <c r="K88" s="5">
        <f t="shared" si="43"/>
        <v>735843847</v>
      </c>
      <c r="L88" s="5">
        <f t="shared" si="44"/>
        <v>680252578</v>
      </c>
      <c r="M88" s="5">
        <f t="shared" si="45"/>
        <v>718858876</v>
      </c>
      <c r="N88" s="5">
        <f t="shared" si="46"/>
        <v>871765210</v>
      </c>
      <c r="P88" s="18">
        <f>ROUND('Energy Forecast- aMW'!C90/'Energy Forecast- aMW'!C7*P6,0)</f>
        <v>573761416</v>
      </c>
      <c r="Q88" s="18">
        <f>ROUND('Energy Forecast- aMW'!D90/'Energy Forecast- aMW'!D7*Q6,0)</f>
        <v>534026238</v>
      </c>
      <c r="R88" s="18">
        <f>ROUND('Energy Forecast- aMW'!E90/'Energy Forecast- aMW'!E7*R6,0)</f>
        <v>494498690</v>
      </c>
      <c r="S88" s="18">
        <f>ROUND('Energy Forecast- aMW'!F90/'Energy Forecast- aMW'!F7*S6,0)</f>
        <v>454003517</v>
      </c>
      <c r="T88" s="18">
        <f>ROUND('Energy Forecast- aMW'!G90/'Energy Forecast- aMW'!G7*T6,0)</f>
        <v>424403124</v>
      </c>
      <c r="U88" s="18">
        <f>ROUND('Energy Forecast- aMW'!H90/'Energy Forecast- aMW'!H7*U6,0)</f>
        <v>424152204</v>
      </c>
      <c r="V88" s="18">
        <f>ROUND('Energy Forecast- aMW'!I90/'Energy Forecast- aMW'!I7*V6,0)</f>
        <v>435106123</v>
      </c>
      <c r="W88" s="18">
        <f>ROUND('Energy Forecast- aMW'!J90/'Energy Forecast- aMW'!J7*W6,0)</f>
        <v>482242029</v>
      </c>
      <c r="X88" s="18">
        <f>ROUND('Energy Forecast- aMW'!K90/'Energy Forecast- aMW'!K7*X6,0)</f>
        <v>465542966</v>
      </c>
      <c r="Y88" s="18">
        <f>ROUND('Energy Forecast- aMW'!L90/'Energy Forecast- aMW'!L7*Y6,0)</f>
        <v>422980221</v>
      </c>
      <c r="Z88" s="18">
        <f>ROUND('Energy Forecast- aMW'!M90/'Energy Forecast- aMW'!M7*Z6,0)</f>
        <v>444597772</v>
      </c>
      <c r="AA88" s="18">
        <f>ROUND('Energy Forecast- aMW'!N90/'Energy Forecast- aMW'!N7*AA6,0)</f>
        <v>540102669</v>
      </c>
      <c r="AC88" s="18">
        <f>ROUND('Energy Forecast- aMW'!C90/'Energy Forecast- aMW'!C7*AC6,0)</f>
        <v>343933231</v>
      </c>
      <c r="AD88" s="18">
        <f>ROUND('Energy Forecast- aMW'!D90/'Energy Forecast- aMW'!D7*AD6,0)</f>
        <v>311340760</v>
      </c>
      <c r="AE88" s="18">
        <f>ROUND('Energy Forecast- aMW'!E90/'Energy Forecast- aMW'!E7*AE6,0)</f>
        <v>303118683</v>
      </c>
      <c r="AF88" s="18">
        <f>ROUND('Energy Forecast- aMW'!F90/'Energy Forecast- aMW'!F7*AF6,0)</f>
        <v>279962584</v>
      </c>
      <c r="AG88" s="18">
        <f>ROUND('Energy Forecast- aMW'!G90/'Energy Forecast- aMW'!G7*AG6,0)</f>
        <v>264598880</v>
      </c>
      <c r="AH88" s="18">
        <f>ROUND('Energy Forecast- aMW'!H90/'Energy Forecast- aMW'!H7*AH6,0)</f>
        <v>255565793</v>
      </c>
      <c r="AI88" s="18">
        <f>ROUND('Energy Forecast- aMW'!I90/'Energy Forecast- aMW'!I7*AI6,0)</f>
        <v>267451532</v>
      </c>
      <c r="AJ88" s="18">
        <f>ROUND('Energy Forecast- aMW'!J90/'Energy Forecast- aMW'!J7*AJ6,0)</f>
        <v>282102884</v>
      </c>
      <c r="AK88" s="18">
        <f>ROUND('Energy Forecast- aMW'!K90/'Energy Forecast- aMW'!K7*AK6,0)</f>
        <v>270300881</v>
      </c>
      <c r="AL88" s="18">
        <f>ROUND('Energy Forecast- aMW'!L90/'Energy Forecast- aMW'!L7*AL6,0)</f>
        <v>257272357</v>
      </c>
      <c r="AM88" s="18">
        <f>ROUND('Energy Forecast- aMW'!M90/'Energy Forecast- aMW'!M7*AM6,0)</f>
        <v>274261104</v>
      </c>
      <c r="AN88" s="18">
        <f>ROUND('Energy Forecast- aMW'!N90/'Energy Forecast- aMW'!N7*AN6,0)</f>
        <v>331662541</v>
      </c>
    </row>
    <row r="89" spans="1:40" x14ac:dyDescent="0.2">
      <c r="A89" s="1" t="s">
        <v>24</v>
      </c>
      <c r="B89" s="2">
        <v>2024</v>
      </c>
      <c r="C89" s="5">
        <f t="shared" si="47"/>
        <v>921608369</v>
      </c>
      <c r="D89" s="5">
        <f t="shared" si="36"/>
        <v>849618468</v>
      </c>
      <c r="E89" s="5">
        <f t="shared" si="37"/>
        <v>801023606</v>
      </c>
      <c r="F89" s="5">
        <f t="shared" si="38"/>
        <v>736700617</v>
      </c>
      <c r="G89" s="5">
        <f t="shared" si="39"/>
        <v>691635522</v>
      </c>
      <c r="H89" s="5">
        <f t="shared" si="40"/>
        <v>681744836</v>
      </c>
      <c r="I89" s="5">
        <f t="shared" si="41"/>
        <v>704566842</v>
      </c>
      <c r="J89" s="5">
        <f t="shared" si="42"/>
        <v>766997724</v>
      </c>
      <c r="K89" s="5">
        <f t="shared" si="43"/>
        <v>738094132</v>
      </c>
      <c r="L89" s="5">
        <f t="shared" si="44"/>
        <v>682134716</v>
      </c>
      <c r="M89" s="5">
        <f t="shared" si="45"/>
        <v>721023655</v>
      </c>
      <c r="N89" s="5">
        <f t="shared" si="46"/>
        <v>875047641</v>
      </c>
      <c r="P89" s="18">
        <f>ROUND('Energy Forecast- aMW'!C91/'Energy Forecast- aMW'!C8*P7,0)</f>
        <v>576110056</v>
      </c>
      <c r="Q89" s="18">
        <f>ROUND('Energy Forecast- aMW'!D91/'Energy Forecast- aMW'!D8*Q7,0)</f>
        <v>537205955</v>
      </c>
      <c r="R89" s="18">
        <f>ROUND('Energy Forecast- aMW'!E91/'Energy Forecast- aMW'!E8*R7,0)</f>
        <v>496793976</v>
      </c>
      <c r="S89" s="18">
        <f>ROUND('Energy Forecast- aMW'!F91/'Energy Forecast- aMW'!F8*S7,0)</f>
        <v>456150827</v>
      </c>
      <c r="T89" s="18">
        <f>ROUND('Energy Forecast- aMW'!G91/'Energy Forecast- aMW'!G8*T7,0)</f>
        <v>426318530</v>
      </c>
      <c r="U89" s="18">
        <f>ROUND('Energy Forecast- aMW'!H91/'Energy Forecast- aMW'!H8*U7,0)</f>
        <v>425755507</v>
      </c>
      <c r="V89" s="18">
        <f>ROUND('Energy Forecast- aMW'!I91/'Energy Forecast- aMW'!I8*V7,0)</f>
        <v>436627218</v>
      </c>
      <c r="W89" s="18">
        <f>ROUND('Energy Forecast- aMW'!J91/'Energy Forecast- aMW'!J8*W7,0)</f>
        <v>484078411</v>
      </c>
      <c r="X89" s="18">
        <f>ROUND('Energy Forecast- aMW'!K91/'Energy Forecast- aMW'!K8*X7,0)</f>
        <v>467305513</v>
      </c>
      <c r="Y89" s="18">
        <f>ROUND('Energy Forecast- aMW'!L91/'Energy Forecast- aMW'!L8*Y7,0)</f>
        <v>424372331</v>
      </c>
      <c r="Z89" s="18">
        <f>ROUND('Energy Forecast- aMW'!M91/'Energy Forecast- aMW'!M8*Z7,0)</f>
        <v>446146113</v>
      </c>
      <c r="AA89" s="18">
        <f>ROUND('Energy Forecast- aMW'!N91/'Energy Forecast- aMW'!N8*AA7,0)</f>
        <v>542139756</v>
      </c>
      <c r="AC89" s="18">
        <f>ROUND('Energy Forecast- aMW'!C91/'Energy Forecast- aMW'!C8*AC7,0)</f>
        <v>345498313</v>
      </c>
      <c r="AD89" s="18">
        <f>ROUND('Energy Forecast- aMW'!D91/'Energy Forecast- aMW'!D8*AD7,0)</f>
        <v>312412513</v>
      </c>
      <c r="AE89" s="18">
        <f>ROUND('Energy Forecast- aMW'!E91/'Energy Forecast- aMW'!E8*AE7,0)</f>
        <v>304229630</v>
      </c>
      <c r="AF89" s="18">
        <f>ROUND('Energy Forecast- aMW'!F91/'Energy Forecast- aMW'!F8*AF7,0)</f>
        <v>280549790</v>
      </c>
      <c r="AG89" s="18">
        <f>ROUND('Energy Forecast- aMW'!G91/'Energy Forecast- aMW'!G8*AG7,0)</f>
        <v>265316992</v>
      </c>
      <c r="AH89" s="18">
        <f>ROUND('Energy Forecast- aMW'!H91/'Energy Forecast- aMW'!H8*AH7,0)</f>
        <v>255989329</v>
      </c>
      <c r="AI89" s="18">
        <f>ROUND('Energy Forecast- aMW'!I91/'Energy Forecast- aMW'!I8*AI7,0)</f>
        <v>267939624</v>
      </c>
      <c r="AJ89" s="18">
        <f>ROUND('Energy Forecast- aMW'!J91/'Energy Forecast- aMW'!J8*AJ7,0)</f>
        <v>282919313</v>
      </c>
      <c r="AK89" s="18">
        <f>ROUND('Energy Forecast- aMW'!K91/'Energy Forecast- aMW'!K8*AK7,0)</f>
        <v>270788619</v>
      </c>
      <c r="AL89" s="18">
        <f>ROUND('Energy Forecast- aMW'!L91/'Energy Forecast- aMW'!L8*AL7,0)</f>
        <v>257762385</v>
      </c>
      <c r="AM89" s="18">
        <f>ROUND('Energy Forecast- aMW'!M91/'Energy Forecast- aMW'!M8*AM7,0)</f>
        <v>274877542</v>
      </c>
      <c r="AN89" s="18">
        <f>ROUND('Energy Forecast- aMW'!N91/'Energy Forecast- aMW'!N8*AN7,0)</f>
        <v>332907885</v>
      </c>
    </row>
    <row r="90" spans="1:40" x14ac:dyDescent="0.2">
      <c r="A90" s="1" t="s">
        <v>24</v>
      </c>
      <c r="B90" s="2">
        <v>2025</v>
      </c>
      <c r="C90" s="5">
        <f t="shared" si="47"/>
        <v>925817501</v>
      </c>
      <c r="D90" s="5">
        <f t="shared" si="36"/>
        <v>852923125</v>
      </c>
      <c r="E90" s="5">
        <f t="shared" si="37"/>
        <v>804085992</v>
      </c>
      <c r="F90" s="5">
        <f t="shared" si="38"/>
        <v>739035914</v>
      </c>
      <c r="G90" s="5">
        <f t="shared" si="39"/>
        <v>693614689</v>
      </c>
      <c r="H90" s="5">
        <f t="shared" si="40"/>
        <v>683469375</v>
      </c>
      <c r="I90" s="5">
        <f t="shared" si="41"/>
        <v>706387758</v>
      </c>
      <c r="J90" s="5">
        <f t="shared" si="42"/>
        <v>769321179</v>
      </c>
      <c r="K90" s="5">
        <f t="shared" si="43"/>
        <v>740149011</v>
      </c>
      <c r="L90" s="5">
        <f t="shared" si="44"/>
        <v>683854710</v>
      </c>
      <c r="M90" s="5">
        <f t="shared" si="45"/>
        <v>723009519</v>
      </c>
      <c r="N90" s="5">
        <f t="shared" si="46"/>
        <v>878538805</v>
      </c>
      <c r="P90" s="18">
        <f>ROUND('Energy Forecast- aMW'!C92/'Energy Forecast- aMW'!C9*P8,0)</f>
        <v>578902801</v>
      </c>
      <c r="Q90" s="18">
        <f>ROUND('Energy Forecast- aMW'!D92/'Energy Forecast- aMW'!D9*Q8,0)</f>
        <v>539456730</v>
      </c>
      <c r="R90" s="18">
        <f>ROUND('Energy Forecast- aMW'!E92/'Energy Forecast- aMW'!E9*R8,0)</f>
        <v>498885012</v>
      </c>
      <c r="S90" s="18">
        <f>ROUND('Energy Forecast- aMW'!F92/'Energy Forecast- aMW'!F9*S8,0)</f>
        <v>457774374</v>
      </c>
      <c r="T90" s="18">
        <f>ROUND('Energy Forecast- aMW'!G92/'Energy Forecast- aMW'!G9*T8,0)</f>
        <v>427787697</v>
      </c>
      <c r="U90" s="18">
        <f>ROUND('Energy Forecast- aMW'!H92/'Energy Forecast- aMW'!H9*U8,0)</f>
        <v>427083515</v>
      </c>
      <c r="V90" s="18">
        <f>ROUND('Energy Forecast- aMW'!I92/'Energy Forecast- aMW'!I9*V8,0)</f>
        <v>437935973</v>
      </c>
      <c r="W90" s="18">
        <f>ROUND('Energy Forecast- aMW'!J92/'Energy Forecast- aMW'!J9*W8,0)</f>
        <v>485786123</v>
      </c>
      <c r="X90" s="18">
        <f>ROUND('Energy Forecast- aMW'!K92/'Energy Forecast- aMW'!K9*X8,0)</f>
        <v>468894710</v>
      </c>
      <c r="Y90" s="18">
        <f>ROUND('Energy Forecast- aMW'!L92/'Energy Forecast- aMW'!L9*Y8,0)</f>
        <v>425698312</v>
      </c>
      <c r="Z90" s="18">
        <f>ROUND('Energy Forecast- aMW'!M92/'Energy Forecast- aMW'!M9*Z8,0)</f>
        <v>447592476</v>
      </c>
      <c r="AA90" s="18">
        <f>ROUND('Energy Forecast- aMW'!N92/'Energy Forecast- aMW'!N9*AA8,0)</f>
        <v>544482385</v>
      </c>
      <c r="AC90" s="18">
        <f>ROUND('Energy Forecast- aMW'!C92/'Energy Forecast- aMW'!C9*AC8,0)</f>
        <v>346914700</v>
      </c>
      <c r="AD90" s="18">
        <f>ROUND('Energy Forecast- aMW'!D92/'Energy Forecast- aMW'!D9*AD8,0)</f>
        <v>313466395</v>
      </c>
      <c r="AE90" s="18">
        <f>ROUND('Energy Forecast- aMW'!E92/'Energy Forecast- aMW'!E9*AE8,0)</f>
        <v>305200980</v>
      </c>
      <c r="AF90" s="18">
        <f>ROUND('Energy Forecast- aMW'!F92/'Energy Forecast- aMW'!F9*AF8,0)</f>
        <v>281261540</v>
      </c>
      <c r="AG90" s="18">
        <f>ROUND('Energy Forecast- aMW'!G92/'Energy Forecast- aMW'!G9*AG8,0)</f>
        <v>265826992</v>
      </c>
      <c r="AH90" s="18">
        <f>ROUND('Energy Forecast- aMW'!H92/'Energy Forecast- aMW'!H9*AH8,0)</f>
        <v>256385860</v>
      </c>
      <c r="AI90" s="18">
        <f>ROUND('Energy Forecast- aMW'!I92/'Energy Forecast- aMW'!I9*AI8,0)</f>
        <v>268451785</v>
      </c>
      <c r="AJ90" s="18">
        <f>ROUND('Energy Forecast- aMW'!J92/'Energy Forecast- aMW'!J9*AJ8,0)</f>
        <v>283535056</v>
      </c>
      <c r="AK90" s="18">
        <f>ROUND('Energy Forecast- aMW'!K92/'Energy Forecast- aMW'!K9*AK8,0)</f>
        <v>271254301</v>
      </c>
      <c r="AL90" s="18">
        <f>ROUND('Energy Forecast- aMW'!L92/'Energy Forecast- aMW'!L9*AL8,0)</f>
        <v>258156398</v>
      </c>
      <c r="AM90" s="18">
        <f>ROUND('Energy Forecast- aMW'!M92/'Energy Forecast- aMW'!M9*AM8,0)</f>
        <v>275417043</v>
      </c>
      <c r="AN90" s="18">
        <f>ROUND('Energy Forecast- aMW'!N92/'Energy Forecast- aMW'!N9*AN8,0)</f>
        <v>334056420</v>
      </c>
    </row>
    <row r="91" spans="1:40" x14ac:dyDescent="0.2">
      <c r="A91" s="1" t="s">
        <v>24</v>
      </c>
      <c r="B91" s="2">
        <v>2026</v>
      </c>
      <c r="C91" s="5">
        <f t="shared" si="47"/>
        <v>909323814</v>
      </c>
      <c r="D91" s="5">
        <f t="shared" si="36"/>
        <v>844454264</v>
      </c>
      <c r="E91" s="5">
        <f t="shared" si="37"/>
        <v>802220970</v>
      </c>
      <c r="F91" s="5">
        <f t="shared" si="38"/>
        <v>740600573</v>
      </c>
      <c r="G91" s="5">
        <f t="shared" si="39"/>
        <v>703596690</v>
      </c>
      <c r="H91" s="5">
        <f t="shared" si="40"/>
        <v>693693214</v>
      </c>
      <c r="I91" s="5">
        <f t="shared" si="41"/>
        <v>719963741</v>
      </c>
      <c r="J91" s="5">
        <f t="shared" si="42"/>
        <v>774468296</v>
      </c>
      <c r="K91" s="5">
        <f t="shared" si="43"/>
        <v>747703332</v>
      </c>
      <c r="L91" s="5">
        <f t="shared" si="44"/>
        <v>697377694</v>
      </c>
      <c r="M91" s="5">
        <f t="shared" si="45"/>
        <v>724536781</v>
      </c>
      <c r="N91" s="5">
        <f t="shared" si="46"/>
        <v>860334995</v>
      </c>
      <c r="P91" s="18">
        <f>ROUND('Energy Forecast- aMW'!C93/'Energy Forecast- aMW'!C10*P9,0)</f>
        <v>568987129</v>
      </c>
      <c r="Q91" s="18">
        <f>ROUND('Energy Forecast- aMW'!D93/'Energy Forecast- aMW'!D10*Q9,0)</f>
        <v>533734306</v>
      </c>
      <c r="R91" s="18">
        <f>ROUND('Energy Forecast- aMW'!E93/'Energy Forecast- aMW'!E10*R9,0)</f>
        <v>497884242</v>
      </c>
      <c r="S91" s="18">
        <f>ROUND('Energy Forecast- aMW'!F93/'Energy Forecast- aMW'!F10*S9,0)</f>
        <v>458747050</v>
      </c>
      <c r="T91" s="18">
        <f>ROUND('Energy Forecast- aMW'!G93/'Energy Forecast- aMW'!G10*T9,0)</f>
        <v>433814401</v>
      </c>
      <c r="U91" s="18">
        <f>ROUND('Energy Forecast- aMW'!H93/'Energy Forecast- aMW'!H10*U9,0)</f>
        <v>433651405</v>
      </c>
      <c r="V91" s="18">
        <f>ROUND('Energy Forecast- aMW'!I93/'Energy Forecast- aMW'!I10*V9,0)</f>
        <v>446630030</v>
      </c>
      <c r="W91" s="18">
        <f>ROUND('Energy Forecast- aMW'!J93/'Energy Forecast- aMW'!J10*W9,0)</f>
        <v>489481712</v>
      </c>
      <c r="X91" s="18">
        <f>ROUND('Energy Forecast- aMW'!K93/'Energy Forecast- aMW'!K10*X9,0)</f>
        <v>473799823</v>
      </c>
      <c r="Y91" s="18">
        <f>ROUND('Energy Forecast- aMW'!L93/'Energy Forecast- aMW'!L10*Y9,0)</f>
        <v>434349640</v>
      </c>
      <c r="Z91" s="18">
        <f>ROUND('Energy Forecast- aMW'!M93/'Energy Forecast- aMW'!M10*Z9,0)</f>
        <v>448906658</v>
      </c>
      <c r="AA91" s="18">
        <f>ROUND('Energy Forecast- aMW'!N93/'Energy Forecast- aMW'!N10*AA9,0)</f>
        <v>533800698</v>
      </c>
      <c r="AC91" s="18">
        <f>ROUND('Energy Forecast- aMW'!C93/'Energy Forecast- aMW'!C10*AC9,0)</f>
        <v>340336685</v>
      </c>
      <c r="AD91" s="18">
        <f>ROUND('Energy Forecast- aMW'!D93/'Energy Forecast- aMW'!D10*AD9,0)</f>
        <v>310719958</v>
      </c>
      <c r="AE91" s="18">
        <f>ROUND('Energy Forecast- aMW'!E93/'Energy Forecast- aMW'!E10*AE9,0)</f>
        <v>304336728</v>
      </c>
      <c r="AF91" s="18">
        <f>ROUND('Energy Forecast- aMW'!F93/'Energy Forecast- aMW'!F10*AF9,0)</f>
        <v>281853523</v>
      </c>
      <c r="AG91" s="18">
        <f>ROUND('Energy Forecast- aMW'!G93/'Energy Forecast- aMW'!G10*AG9,0)</f>
        <v>269782289</v>
      </c>
      <c r="AH91" s="18">
        <f>ROUND('Energy Forecast- aMW'!H93/'Energy Forecast- aMW'!H10*AH9,0)</f>
        <v>260041809</v>
      </c>
      <c r="AI91" s="18">
        <f>ROUND('Energy Forecast- aMW'!I93/'Energy Forecast- aMW'!I10*AI9,0)</f>
        <v>273333711</v>
      </c>
      <c r="AJ91" s="18">
        <f>ROUND('Energy Forecast- aMW'!J93/'Energy Forecast- aMW'!J10*AJ9,0)</f>
        <v>284986584</v>
      </c>
      <c r="AK91" s="18">
        <f>ROUND('Energy Forecast- aMW'!K93/'Energy Forecast- aMW'!K10*AK9,0)</f>
        <v>273903509</v>
      </c>
      <c r="AL91" s="18">
        <f>ROUND('Energy Forecast- aMW'!L93/'Energy Forecast- aMW'!L10*AL9,0)</f>
        <v>263028054</v>
      </c>
      <c r="AM91" s="18">
        <f>ROUND('Energy Forecast- aMW'!M93/'Energy Forecast- aMW'!M10*AM9,0)</f>
        <v>275630123</v>
      </c>
      <c r="AN91" s="18">
        <f>ROUND('Energy Forecast- aMW'!N93/'Energy Forecast- aMW'!N10*AN9,0)</f>
        <v>326534297</v>
      </c>
    </row>
    <row r="92" spans="1:40" x14ac:dyDescent="0.2">
      <c r="A92" s="1" t="s">
        <v>24</v>
      </c>
      <c r="B92" s="2">
        <v>2027</v>
      </c>
      <c r="C92" s="5">
        <f t="shared" si="47"/>
        <v>910483661</v>
      </c>
      <c r="D92" s="5">
        <f t="shared" si="36"/>
        <v>846185119</v>
      </c>
      <c r="E92" s="5">
        <f t="shared" si="37"/>
        <v>803123322</v>
      </c>
      <c r="F92" s="5">
        <f t="shared" si="38"/>
        <v>741359557</v>
      </c>
      <c r="G92" s="5">
        <f t="shared" si="39"/>
        <v>704968541</v>
      </c>
      <c r="H92" s="5">
        <f t="shared" si="40"/>
        <v>695723678</v>
      </c>
      <c r="I92" s="5">
        <f t="shared" si="41"/>
        <v>722001025</v>
      </c>
      <c r="J92" s="5">
        <f t="shared" si="42"/>
        <v>776001708</v>
      </c>
      <c r="K92" s="5">
        <f t="shared" si="43"/>
        <v>749182479</v>
      </c>
      <c r="L92" s="5">
        <f t="shared" si="44"/>
        <v>698727759</v>
      </c>
      <c r="M92" s="5">
        <f t="shared" si="45"/>
        <v>725978826</v>
      </c>
      <c r="N92" s="5">
        <f t="shared" si="46"/>
        <v>861447756</v>
      </c>
      <c r="P92" s="18">
        <f>ROUND('Energy Forecast- aMW'!C94/'Energy Forecast- aMW'!C11*P10,0)</f>
        <v>569803211</v>
      </c>
      <c r="Q92" s="18">
        <f>ROUND('Energy Forecast- aMW'!D94/'Energy Forecast- aMW'!D11*Q10,0)</f>
        <v>534911244</v>
      </c>
      <c r="R92" s="18">
        <f>ROUND('Energy Forecast- aMW'!E94/'Energy Forecast- aMW'!E11*R10,0)</f>
        <v>498534719</v>
      </c>
      <c r="S92" s="18">
        <f>ROUND('Energy Forecast- aMW'!F94/'Energy Forecast- aMW'!F11*S10,0)</f>
        <v>459304564</v>
      </c>
      <c r="T92" s="18">
        <f>ROUND('Energy Forecast- aMW'!G94/'Energy Forecast- aMW'!G11*T10,0)</f>
        <v>434751733</v>
      </c>
      <c r="U92" s="18">
        <f>ROUND('Energy Forecast- aMW'!H94/'Energy Forecast- aMW'!H11*U10,0)</f>
        <v>435011037</v>
      </c>
      <c r="V92" s="18">
        <f>ROUND('Energy Forecast- aMW'!I94/'Energy Forecast- aMW'!I11*V10,0)</f>
        <v>447987676</v>
      </c>
      <c r="W92" s="18">
        <f>ROUND('Energy Forecast- aMW'!J94/'Energy Forecast- aMW'!J11*W10,0)</f>
        <v>490545366</v>
      </c>
      <c r="X92" s="18">
        <f>ROUND('Energy Forecast- aMW'!K94/'Energy Forecast- aMW'!K11*X10,0)</f>
        <v>474827638</v>
      </c>
      <c r="Y92" s="18">
        <f>ROUND('Energy Forecast- aMW'!L94/'Energy Forecast- aMW'!L11*Y10,0)</f>
        <v>435284125</v>
      </c>
      <c r="Z92" s="18">
        <f>ROUND('Energy Forecast- aMW'!M94/'Energy Forecast- aMW'!M11*Z10,0)</f>
        <v>449887729</v>
      </c>
      <c r="AA92" s="18">
        <f>ROUND('Energy Forecast- aMW'!N94/'Energy Forecast- aMW'!N11*AA10,0)</f>
        <v>534580361</v>
      </c>
      <c r="AC92" s="18">
        <f>ROUND('Energy Forecast- aMW'!C94/'Energy Forecast- aMW'!C11*AC10,0)</f>
        <v>340680450</v>
      </c>
      <c r="AD92" s="18">
        <f>ROUND('Energy Forecast- aMW'!D94/'Energy Forecast- aMW'!D11*AD10,0)</f>
        <v>311273875</v>
      </c>
      <c r="AE92" s="18">
        <f>ROUND('Energy Forecast- aMW'!E94/'Energy Forecast- aMW'!E11*AE10,0)</f>
        <v>304588603</v>
      </c>
      <c r="AF92" s="18">
        <f>ROUND('Energy Forecast- aMW'!F94/'Energy Forecast- aMW'!F11*AF10,0)</f>
        <v>282054993</v>
      </c>
      <c r="AG92" s="18">
        <f>ROUND('Energy Forecast- aMW'!G94/'Energy Forecast- aMW'!G11*AG10,0)</f>
        <v>270216808</v>
      </c>
      <c r="AH92" s="18">
        <f>ROUND('Energy Forecast- aMW'!H94/'Energy Forecast- aMW'!H11*AH10,0)</f>
        <v>260712641</v>
      </c>
      <c r="AI92" s="18">
        <f>ROUND('Energy Forecast- aMW'!I94/'Energy Forecast- aMW'!I11*AI10,0)</f>
        <v>274013349</v>
      </c>
      <c r="AJ92" s="18">
        <f>ROUND('Energy Forecast- aMW'!J94/'Energy Forecast- aMW'!J11*AJ10,0)</f>
        <v>285456342</v>
      </c>
      <c r="AK92" s="18">
        <f>ROUND('Energy Forecast- aMW'!K94/'Energy Forecast- aMW'!K11*AK10,0)</f>
        <v>274354841</v>
      </c>
      <c r="AL92" s="18">
        <f>ROUND('Energy Forecast- aMW'!L94/'Energy Forecast- aMW'!L11*AL10,0)</f>
        <v>263443634</v>
      </c>
      <c r="AM92" s="18">
        <f>ROUND('Energy Forecast- aMW'!M94/'Energy Forecast- aMW'!M11*AM10,0)</f>
        <v>276091097</v>
      </c>
      <c r="AN92" s="18">
        <f>ROUND('Energy Forecast- aMW'!N94/'Energy Forecast- aMW'!N11*AN10,0)</f>
        <v>326867395</v>
      </c>
    </row>
    <row r="93" spans="1:40" x14ac:dyDescent="0.2">
      <c r="A93" s="1" t="s">
        <v>24</v>
      </c>
      <c r="B93" s="2">
        <v>2028</v>
      </c>
      <c r="C93" s="5">
        <f t="shared" si="47"/>
        <v>911805836</v>
      </c>
      <c r="D93" s="5">
        <f t="shared" si="36"/>
        <v>847374690</v>
      </c>
      <c r="E93" s="5">
        <f t="shared" si="37"/>
        <v>804865850</v>
      </c>
      <c r="F93" s="5">
        <f t="shared" si="38"/>
        <v>742955412</v>
      </c>
      <c r="G93" s="5">
        <f t="shared" si="39"/>
        <v>706451972</v>
      </c>
      <c r="H93" s="5">
        <f t="shared" si="40"/>
        <v>697188298</v>
      </c>
      <c r="I93" s="5">
        <f t="shared" si="41"/>
        <v>724152956</v>
      </c>
      <c r="J93" s="5">
        <f t="shared" si="42"/>
        <v>778366024</v>
      </c>
      <c r="K93" s="5">
        <f t="shared" si="43"/>
        <v>751529928</v>
      </c>
      <c r="L93" s="5">
        <f t="shared" si="44"/>
        <v>700188150</v>
      </c>
      <c r="M93" s="5">
        <f t="shared" si="45"/>
        <v>727536689</v>
      </c>
      <c r="N93" s="5">
        <f t="shared" si="46"/>
        <v>862700093</v>
      </c>
      <c r="P93" s="18">
        <f>ROUND('Energy Forecast- aMW'!C95/'Energy Forecast- aMW'!C12*P11,0)</f>
        <v>570727984</v>
      </c>
      <c r="Q93" s="18">
        <f>ROUND('Energy Forecast- aMW'!D95/'Energy Forecast- aMW'!D12*Q11,0)</f>
        <v>535752593</v>
      </c>
      <c r="R93" s="18">
        <f>ROUND('Energy Forecast- aMW'!E95/'Energy Forecast- aMW'!E12*R11,0)</f>
        <v>499713902</v>
      </c>
      <c r="S93" s="18">
        <f>ROUND('Energy Forecast- aMW'!F95/'Energy Forecast- aMW'!F12*S11,0)</f>
        <v>460387476</v>
      </c>
      <c r="T93" s="18">
        <f>ROUND('Energy Forecast- aMW'!G95/'Energy Forecast- aMW'!G12*T11,0)</f>
        <v>435765205</v>
      </c>
      <c r="U93" s="18">
        <f>ROUND('Energy Forecast- aMW'!H95/'Energy Forecast- aMW'!H12*U11,0)</f>
        <v>436024189</v>
      </c>
      <c r="V93" s="18">
        <f>ROUND('Energy Forecast- aMW'!I95/'Energy Forecast- aMW'!I12*V11,0)</f>
        <v>449424145</v>
      </c>
      <c r="W93" s="18">
        <f>ROUND('Energy Forecast- aMW'!J95/'Energy Forecast- aMW'!J12*W11,0)</f>
        <v>492141937</v>
      </c>
      <c r="X93" s="18">
        <f>ROUND('Energy Forecast- aMW'!K95/'Energy Forecast- aMW'!K12*X11,0)</f>
        <v>476413128</v>
      </c>
      <c r="Y93" s="18">
        <f>ROUND('Energy Forecast- aMW'!L95/'Energy Forecast- aMW'!L12*Y11,0)</f>
        <v>436294838</v>
      </c>
      <c r="Z93" s="18">
        <f>ROUND('Energy Forecast- aMW'!M95/'Energy Forecast- aMW'!M12*Z11,0)</f>
        <v>450947594</v>
      </c>
      <c r="AA93" s="18">
        <f>ROUND('Energy Forecast- aMW'!N95/'Energy Forecast- aMW'!N12*AA11,0)</f>
        <v>535453659</v>
      </c>
      <c r="AC93" s="18">
        <f>ROUND('Energy Forecast- aMW'!C95/'Energy Forecast- aMW'!C12*AC11,0)</f>
        <v>341077852</v>
      </c>
      <c r="AD93" s="18">
        <f>ROUND('Energy Forecast- aMW'!D95/'Energy Forecast- aMW'!D12*AD11,0)</f>
        <v>311622097</v>
      </c>
      <c r="AE93" s="18">
        <f>ROUND('Energy Forecast- aMW'!E95/'Energy Forecast- aMW'!E12*AE11,0)</f>
        <v>305151948</v>
      </c>
      <c r="AF93" s="18">
        <f>ROUND('Energy Forecast- aMW'!F95/'Energy Forecast- aMW'!F12*AF11,0)</f>
        <v>282567936</v>
      </c>
      <c r="AG93" s="18">
        <f>ROUND('Energy Forecast- aMW'!G95/'Energy Forecast- aMW'!G12*AG11,0)</f>
        <v>270686767</v>
      </c>
      <c r="AH93" s="18">
        <f>ROUND('Energy Forecast- aMW'!H95/'Energy Forecast- aMW'!H12*AH11,0)</f>
        <v>261164109</v>
      </c>
      <c r="AI93" s="18">
        <f>ROUND('Energy Forecast- aMW'!I95/'Energy Forecast- aMW'!I12*AI11,0)</f>
        <v>274728811</v>
      </c>
      <c r="AJ93" s="18">
        <f>ROUND('Energy Forecast- aMW'!J95/'Energy Forecast- aMW'!J12*AJ11,0)</f>
        <v>286224087</v>
      </c>
      <c r="AK93" s="18">
        <f>ROUND('Energy Forecast- aMW'!K95/'Energy Forecast- aMW'!K12*AK11,0)</f>
        <v>275116800</v>
      </c>
      <c r="AL93" s="18">
        <f>ROUND('Energy Forecast- aMW'!L95/'Energy Forecast- aMW'!L12*AL11,0)</f>
        <v>263893312</v>
      </c>
      <c r="AM93" s="18">
        <f>ROUND('Energy Forecast- aMW'!M95/'Energy Forecast- aMW'!M12*AM11,0)</f>
        <v>276589095</v>
      </c>
      <c r="AN93" s="18">
        <f>ROUND('Energy Forecast- aMW'!N95/'Energy Forecast- aMW'!N12*AN11,0)</f>
        <v>327246434</v>
      </c>
    </row>
    <row r="94" spans="1:40" x14ac:dyDescent="0.2">
      <c r="A94" s="1" t="s">
        <v>24</v>
      </c>
      <c r="B94" s="2">
        <v>2029</v>
      </c>
      <c r="C94" s="5">
        <f t="shared" si="47"/>
        <v>912419183</v>
      </c>
      <c r="D94" s="5">
        <f t="shared" si="36"/>
        <v>848566586</v>
      </c>
      <c r="E94" s="5">
        <f t="shared" si="37"/>
        <v>805185176</v>
      </c>
      <c r="F94" s="5">
        <f t="shared" si="38"/>
        <v>743835729</v>
      </c>
      <c r="G94" s="5">
        <f t="shared" si="39"/>
        <v>707937052</v>
      </c>
      <c r="H94" s="5">
        <f t="shared" si="40"/>
        <v>698654545</v>
      </c>
      <c r="I94" s="5">
        <f t="shared" si="41"/>
        <v>725657925</v>
      </c>
      <c r="J94" s="5">
        <f t="shared" si="42"/>
        <v>781436631</v>
      </c>
      <c r="K94" s="5">
        <f t="shared" si="43"/>
        <v>753130714</v>
      </c>
      <c r="L94" s="5">
        <f t="shared" si="44"/>
        <v>701650167</v>
      </c>
      <c r="M94" s="5">
        <f t="shared" si="45"/>
        <v>728477866</v>
      </c>
      <c r="N94" s="5">
        <f t="shared" si="46"/>
        <v>863954615</v>
      </c>
      <c r="P94" s="18">
        <f>ROUND('Energy Forecast- aMW'!C96/'Energy Forecast- aMW'!C13*P12,0)</f>
        <v>571208969</v>
      </c>
      <c r="Q94" s="18">
        <f>ROUND('Energy Forecast- aMW'!D96/'Energy Forecast- aMW'!D13*Q12,0)</f>
        <v>536595371</v>
      </c>
      <c r="R94" s="18">
        <f>ROUND('Energy Forecast- aMW'!E96/'Energy Forecast- aMW'!E13*R12,0)</f>
        <v>500009404</v>
      </c>
      <c r="S94" s="18">
        <f>ROUND('Energy Forecast- aMW'!F96/'Energy Forecast- aMW'!F13*S12,0)</f>
        <v>461027004</v>
      </c>
      <c r="T94" s="18">
        <f>ROUND('Energy Forecast- aMW'!G96/'Energy Forecast- aMW'!G13*T12,0)</f>
        <v>436779798</v>
      </c>
      <c r="U94" s="18">
        <f>ROUND('Energy Forecast- aMW'!H96/'Energy Forecast- aMW'!H13*U12,0)</f>
        <v>437038461</v>
      </c>
      <c r="V94" s="18">
        <f>ROUND('Energy Forecast- aMW'!I96/'Energy Forecast- aMW'!I13*V12,0)</f>
        <v>450459287</v>
      </c>
      <c r="W94" s="18">
        <f>ROUND('Energy Forecast- aMW'!J96/'Energy Forecast- aMW'!J13*W12,0)</f>
        <v>494185464</v>
      </c>
      <c r="X94" s="18">
        <f>ROUND('Energy Forecast- aMW'!K96/'Energy Forecast- aMW'!K13*X12,0)</f>
        <v>477525492</v>
      </c>
      <c r="Y94" s="18">
        <f>ROUND('Energy Forecast- aMW'!L96/'Energy Forecast- aMW'!L13*Y12,0)</f>
        <v>437306668</v>
      </c>
      <c r="Z94" s="18">
        <f>ROUND('Energy Forecast- aMW'!M96/'Energy Forecast- aMW'!M13*Z12,0)</f>
        <v>451625244</v>
      </c>
      <c r="AA94" s="18">
        <f>ROUND('Energy Forecast- aMW'!N96/'Energy Forecast- aMW'!N13*AA12,0)</f>
        <v>536328280</v>
      </c>
      <c r="AC94" s="18">
        <f>ROUND('Energy Forecast- aMW'!C96/'Energy Forecast- aMW'!C13*AC12,0)</f>
        <v>341210214</v>
      </c>
      <c r="AD94" s="18">
        <f>ROUND('Energy Forecast- aMW'!D96/'Energy Forecast- aMW'!D13*AD12,0)</f>
        <v>311971215</v>
      </c>
      <c r="AE94" s="18">
        <f>ROUND('Energy Forecast- aMW'!E96/'Energy Forecast- aMW'!E13*AE12,0)</f>
        <v>305175772</v>
      </c>
      <c r="AF94" s="18">
        <f>ROUND('Energy Forecast- aMW'!F96/'Energy Forecast- aMW'!F13*AF12,0)</f>
        <v>282808725</v>
      </c>
      <c r="AG94" s="18">
        <f>ROUND('Energy Forecast- aMW'!G96/'Energy Forecast- aMW'!G13*AG12,0)</f>
        <v>271157254</v>
      </c>
      <c r="AH94" s="18">
        <f>ROUND('Energy Forecast- aMW'!H96/'Energy Forecast- aMW'!H13*AH12,0)</f>
        <v>261616084</v>
      </c>
      <c r="AI94" s="18">
        <f>ROUND('Energy Forecast- aMW'!I96/'Energy Forecast- aMW'!I13*AI12,0)</f>
        <v>275198638</v>
      </c>
      <c r="AJ94" s="18">
        <f>ROUND('Energy Forecast- aMW'!J96/'Energy Forecast- aMW'!J13*AJ12,0)</f>
        <v>287251167</v>
      </c>
      <c r="AK94" s="18">
        <f>ROUND('Energy Forecast- aMW'!K96/'Energy Forecast- aMW'!K13*AK12,0)</f>
        <v>275605222</v>
      </c>
      <c r="AL94" s="18">
        <f>ROUND('Energy Forecast- aMW'!L96/'Energy Forecast- aMW'!L13*AL12,0)</f>
        <v>264343499</v>
      </c>
      <c r="AM94" s="18">
        <f>ROUND('Energy Forecast- aMW'!M96/'Energy Forecast- aMW'!M13*AM12,0)</f>
        <v>276852622</v>
      </c>
      <c r="AN94" s="18">
        <f>ROUND('Energy Forecast- aMW'!N96/'Energy Forecast- aMW'!N13*AN12,0)</f>
        <v>327626335</v>
      </c>
    </row>
    <row r="95" spans="1:40" x14ac:dyDescent="0.2">
      <c r="A95" s="1" t="s">
        <v>24</v>
      </c>
      <c r="B95" s="2">
        <v>2030</v>
      </c>
      <c r="C95" s="5">
        <f t="shared" si="47"/>
        <v>913001204</v>
      </c>
      <c r="D95" s="5">
        <f t="shared" si="36"/>
        <v>849062780</v>
      </c>
      <c r="E95" s="5">
        <f t="shared" si="37"/>
        <v>806290137</v>
      </c>
      <c r="F95" s="5">
        <f t="shared" si="38"/>
        <v>744848776</v>
      </c>
      <c r="G95" s="5">
        <f t="shared" si="39"/>
        <v>708162559</v>
      </c>
      <c r="H95" s="5">
        <f t="shared" si="40"/>
        <v>700263801</v>
      </c>
      <c r="I95" s="5">
        <f t="shared" si="41"/>
        <v>727897127</v>
      </c>
      <c r="J95" s="5">
        <f t="shared" si="42"/>
        <v>782487942</v>
      </c>
      <c r="K95" s="5">
        <f t="shared" si="43"/>
        <v>754896965</v>
      </c>
      <c r="L95" s="5">
        <f t="shared" si="44"/>
        <v>702569056</v>
      </c>
      <c r="M95" s="5">
        <f t="shared" si="45"/>
        <v>729467465</v>
      </c>
      <c r="N95" s="5">
        <f t="shared" si="46"/>
        <v>864507550</v>
      </c>
      <c r="P95" s="18">
        <f>ROUND('Energy Forecast- aMW'!C97/'Energy Forecast- aMW'!C14*P13,0)</f>
        <v>571634738</v>
      </c>
      <c r="Q95" s="18">
        <f>ROUND('Energy Forecast- aMW'!D97/'Energy Forecast- aMW'!D14*Q13,0)</f>
        <v>536965563</v>
      </c>
      <c r="R95" s="18">
        <f>ROUND('Energy Forecast- aMW'!E97/'Energy Forecast- aMW'!E14*R13,0)</f>
        <v>500757129</v>
      </c>
      <c r="S95" s="18">
        <f>ROUND('Energy Forecast- aMW'!F97/'Energy Forecast- aMW'!F14*S13,0)</f>
        <v>461714406</v>
      </c>
      <c r="T95" s="18">
        <f>ROUND('Energy Forecast- aMW'!G97/'Energy Forecast- aMW'!G14*T13,0)</f>
        <v>436981248</v>
      </c>
      <c r="U95" s="18">
        <f>ROUND('Energy Forecast- aMW'!H97/'Energy Forecast- aMW'!H14*U13,0)</f>
        <v>438106758</v>
      </c>
      <c r="V95" s="18">
        <f>ROUND('Energy Forecast- aMW'!I97/'Energy Forecast- aMW'!I14*V13,0)</f>
        <v>451913424</v>
      </c>
      <c r="W95" s="18">
        <f>ROUND('Energy Forecast- aMW'!J97/'Energy Forecast- aMW'!J14*W13,0)</f>
        <v>494914925</v>
      </c>
      <c r="X95" s="18">
        <f>ROUND('Energy Forecast- aMW'!K97/'Energy Forecast- aMW'!K14*X13,0)</f>
        <v>478707226</v>
      </c>
      <c r="Y95" s="18">
        <f>ROUND('Energy Forecast- aMW'!L97/'Energy Forecast- aMW'!L14*Y13,0)</f>
        <v>437943199</v>
      </c>
      <c r="Z95" s="18">
        <f>ROUND('Energy Forecast- aMW'!M97/'Energy Forecast- aMW'!M14*Z13,0)</f>
        <v>452298438</v>
      </c>
      <c r="AA95" s="18">
        <f>ROUND('Energy Forecast- aMW'!N97/'Energy Forecast- aMW'!N14*AA13,0)</f>
        <v>536732242</v>
      </c>
      <c r="AC95" s="18">
        <f>ROUND('Energy Forecast- aMW'!C97/'Energy Forecast- aMW'!C14*AC13,0)</f>
        <v>341366466</v>
      </c>
      <c r="AD95" s="18">
        <f>ROUND('Energy Forecast- aMW'!D97/'Energy Forecast- aMW'!D14*AD13,0)</f>
        <v>312097217</v>
      </c>
      <c r="AE95" s="18">
        <f>ROUND('Energy Forecast- aMW'!E97/'Energy Forecast- aMW'!E14*AE13,0)</f>
        <v>305533008</v>
      </c>
      <c r="AF95" s="18">
        <f>ROUND('Energy Forecast- aMW'!F97/'Energy Forecast- aMW'!F14*AF13,0)</f>
        <v>283134370</v>
      </c>
      <c r="AG95" s="18">
        <f>ROUND('Energy Forecast- aMW'!G97/'Energy Forecast- aMW'!G14*AG13,0)</f>
        <v>271181311</v>
      </c>
      <c r="AH95" s="18">
        <f>ROUND('Energy Forecast- aMW'!H97/'Energy Forecast- aMW'!H14*AH13,0)</f>
        <v>262157043</v>
      </c>
      <c r="AI95" s="18">
        <f>ROUND('Energy Forecast- aMW'!I97/'Energy Forecast- aMW'!I14*AI13,0)</f>
        <v>275983703</v>
      </c>
      <c r="AJ95" s="18">
        <f>ROUND('Energy Forecast- aMW'!J97/'Energy Forecast- aMW'!J14*AJ13,0)</f>
        <v>287573017</v>
      </c>
      <c r="AK95" s="18">
        <f>ROUND('Energy Forecast- aMW'!K97/'Energy Forecast- aMW'!K14*AK13,0)</f>
        <v>276189739</v>
      </c>
      <c r="AL95" s="18">
        <f>ROUND('Energy Forecast- aMW'!L97/'Energy Forecast- aMW'!L14*AL13,0)</f>
        <v>264625857</v>
      </c>
      <c r="AM95" s="18">
        <f>ROUND('Energy Forecast- aMW'!M97/'Energy Forecast- aMW'!M14*AM13,0)</f>
        <v>277169027</v>
      </c>
      <c r="AN95" s="18">
        <f>ROUND('Energy Forecast- aMW'!N97/'Energy Forecast- aMW'!N14*AN13,0)</f>
        <v>327775308</v>
      </c>
    </row>
    <row r="96" spans="1:40" x14ac:dyDescent="0.2">
      <c r="A96" s="1" t="s">
        <v>24</v>
      </c>
      <c r="B96" s="2">
        <v>2031</v>
      </c>
      <c r="C96" s="5">
        <f t="shared" si="47"/>
        <v>913566988</v>
      </c>
      <c r="D96" s="5">
        <f t="shared" si="36"/>
        <v>849553294</v>
      </c>
      <c r="E96" s="5">
        <f t="shared" si="37"/>
        <v>806671273</v>
      </c>
      <c r="F96" s="5">
        <f t="shared" si="38"/>
        <v>745848620</v>
      </c>
      <c r="G96" s="5">
        <f t="shared" si="39"/>
        <v>709804867</v>
      </c>
      <c r="H96" s="5">
        <f t="shared" si="40"/>
        <v>701174475</v>
      </c>
      <c r="I96" s="5">
        <f t="shared" si="41"/>
        <v>728837394</v>
      </c>
      <c r="J96" s="5">
        <f t="shared" si="42"/>
        <v>784234480</v>
      </c>
      <c r="K96" s="5">
        <f t="shared" si="43"/>
        <v>755893699</v>
      </c>
      <c r="L96" s="5">
        <f t="shared" si="44"/>
        <v>703487414</v>
      </c>
      <c r="M96" s="5">
        <f t="shared" si="45"/>
        <v>730443639</v>
      </c>
      <c r="N96" s="5">
        <f t="shared" si="46"/>
        <v>865027516</v>
      </c>
      <c r="P96" s="18">
        <f>ROUND('Energy Forecast- aMW'!C98/'Energy Forecast- aMW'!C15*P14,0)</f>
        <v>572049450</v>
      </c>
      <c r="Q96" s="18">
        <f>ROUND('Energy Forecast- aMW'!D98/'Energy Forecast- aMW'!D15*Q14,0)</f>
        <v>537331338</v>
      </c>
      <c r="R96" s="18">
        <f>ROUND('Energy Forecast- aMW'!E98/'Energy Forecast- aMW'!E15*R14,0)</f>
        <v>501054457</v>
      </c>
      <c r="S96" s="18">
        <f>ROUND('Energy Forecast- aMW'!F98/'Energy Forecast- aMW'!F15*S14,0)</f>
        <v>462392849</v>
      </c>
      <c r="T96" s="18">
        <f>ROUND('Energy Forecast- aMW'!G98/'Energy Forecast- aMW'!G15*T14,0)</f>
        <v>438056138</v>
      </c>
      <c r="U96" s="18">
        <f>ROUND('Energy Forecast- aMW'!H98/'Energy Forecast- aMW'!H15*U14,0)</f>
        <v>438737254</v>
      </c>
      <c r="V96" s="18">
        <f>ROUND('Energy Forecast- aMW'!I98/'Energy Forecast- aMW'!I15*V14,0)</f>
        <v>452560392</v>
      </c>
      <c r="W96" s="18">
        <f>ROUND('Energy Forecast- aMW'!J98/'Energy Forecast- aMW'!J15*W14,0)</f>
        <v>496083323</v>
      </c>
      <c r="X96" s="18">
        <f>ROUND('Energy Forecast- aMW'!K98/'Energy Forecast- aMW'!K15*X14,0)</f>
        <v>479400236</v>
      </c>
      <c r="Y96" s="18">
        <f>ROUND('Energy Forecast- aMW'!L98/'Energy Forecast- aMW'!L15*Y14,0)</f>
        <v>438578564</v>
      </c>
      <c r="Z96" s="18">
        <f>ROUND('Energy Forecast- aMW'!M98/'Energy Forecast- aMW'!M15*Z14,0)</f>
        <v>452962530</v>
      </c>
      <c r="AA96" s="18">
        <f>ROUND('Energy Forecast- aMW'!N98/'Energy Forecast- aMW'!N15*AA14,0)</f>
        <v>537114854</v>
      </c>
      <c r="AC96" s="18">
        <f>ROUND('Energy Forecast- aMW'!C98/'Energy Forecast- aMW'!C15*AC14,0)</f>
        <v>341517538</v>
      </c>
      <c r="AD96" s="18">
        <f>ROUND('Energy Forecast- aMW'!D98/'Energy Forecast- aMW'!D15*AD14,0)</f>
        <v>312221956</v>
      </c>
      <c r="AE96" s="18">
        <f>ROUND('Energy Forecast- aMW'!E98/'Energy Forecast- aMW'!E15*AE14,0)</f>
        <v>305616816</v>
      </c>
      <c r="AF96" s="18">
        <f>ROUND('Energy Forecast- aMW'!F98/'Energy Forecast- aMW'!F15*AF14,0)</f>
        <v>283455771</v>
      </c>
      <c r="AG96" s="18">
        <f>ROUND('Energy Forecast- aMW'!G98/'Energy Forecast- aMW'!G15*AG14,0)</f>
        <v>271748729</v>
      </c>
      <c r="AH96" s="18">
        <f>ROUND('Energy Forecast- aMW'!H98/'Energy Forecast- aMW'!H15*AH14,0)</f>
        <v>262437221</v>
      </c>
      <c r="AI96" s="18">
        <f>ROUND('Energy Forecast- aMW'!I98/'Energy Forecast- aMW'!I15*AI14,0)</f>
        <v>276277002</v>
      </c>
      <c r="AJ96" s="18">
        <f>ROUND('Energy Forecast- aMW'!J98/'Energy Forecast- aMW'!J15*AJ14,0)</f>
        <v>288151157</v>
      </c>
      <c r="AK96" s="18">
        <f>ROUND('Energy Forecast- aMW'!K98/'Energy Forecast- aMW'!K15*AK14,0)</f>
        <v>276493463</v>
      </c>
      <c r="AL96" s="18">
        <f>ROUND('Energy Forecast- aMW'!L98/'Energy Forecast- aMW'!L15*AL14,0)</f>
        <v>264908850</v>
      </c>
      <c r="AM96" s="18">
        <f>ROUND('Energy Forecast- aMW'!M98/'Energy Forecast- aMW'!M15*AM14,0)</f>
        <v>277481109</v>
      </c>
      <c r="AN96" s="18">
        <f>ROUND('Energy Forecast- aMW'!N98/'Energy Forecast- aMW'!N15*AN14,0)</f>
        <v>327912662</v>
      </c>
    </row>
    <row r="97" spans="1:40" x14ac:dyDescent="0.2">
      <c r="A97" s="1" t="s">
        <v>24</v>
      </c>
      <c r="B97" s="2">
        <v>2032</v>
      </c>
      <c r="C97" s="5">
        <f t="shared" si="47"/>
        <v>914115286</v>
      </c>
      <c r="D97" s="5">
        <f t="shared" si="36"/>
        <v>850044207</v>
      </c>
      <c r="E97" s="5">
        <f t="shared" si="37"/>
        <v>807761637</v>
      </c>
      <c r="F97" s="5">
        <f t="shared" si="38"/>
        <v>746131798</v>
      </c>
      <c r="G97" s="5">
        <f t="shared" si="39"/>
        <v>710736949</v>
      </c>
      <c r="H97" s="5">
        <f t="shared" si="40"/>
        <v>702095155</v>
      </c>
      <c r="I97" s="5">
        <f t="shared" si="41"/>
        <v>730427607</v>
      </c>
      <c r="J97" s="5">
        <f t="shared" si="42"/>
        <v>785271693</v>
      </c>
      <c r="K97" s="5">
        <f t="shared" si="43"/>
        <v>757646668</v>
      </c>
      <c r="L97" s="5">
        <f t="shared" si="44"/>
        <v>704394102</v>
      </c>
      <c r="M97" s="5">
        <f t="shared" si="45"/>
        <v>730802136</v>
      </c>
      <c r="N97" s="5">
        <f t="shared" si="46"/>
        <v>865564940</v>
      </c>
      <c r="P97" s="18">
        <f>ROUND('Energy Forecast- aMW'!C99/'Energy Forecast- aMW'!C16*P15,0)</f>
        <v>572453127</v>
      </c>
      <c r="Q97" s="18">
        <f>ROUND('Energy Forecast- aMW'!D99/'Energy Forecast- aMW'!D16*Q15,0)</f>
        <v>537697283</v>
      </c>
      <c r="R97" s="18">
        <f>ROUND('Energy Forecast- aMW'!E99/'Energy Forecast- aMW'!E16*R15,0)</f>
        <v>501792267</v>
      </c>
      <c r="S97" s="18">
        <f>ROUND('Energy Forecast- aMW'!F99/'Energy Forecast- aMW'!F16*S15,0)</f>
        <v>462626939</v>
      </c>
      <c r="T97" s="18">
        <f>ROUND('Energy Forecast- aMW'!G99/'Energy Forecast- aMW'!G16*T15,0)</f>
        <v>438692778</v>
      </c>
      <c r="U97" s="18">
        <f>ROUND('Energy Forecast- aMW'!H99/'Energy Forecast- aMW'!H16*U15,0)</f>
        <v>439374014</v>
      </c>
      <c r="V97" s="18">
        <f>ROUND('Energy Forecast- aMW'!I99/'Energy Forecast- aMW'!I16*V15,0)</f>
        <v>453610991</v>
      </c>
      <c r="W97" s="18">
        <f>ROUND('Energy Forecast- aMW'!J99/'Energy Forecast- aMW'!J16*W15,0)</f>
        <v>496803084</v>
      </c>
      <c r="X97" s="18">
        <f>ROUND('Energy Forecast- aMW'!K99/'Energy Forecast- aMW'!K16*X15,0)</f>
        <v>480572926</v>
      </c>
      <c r="Y97" s="18">
        <f>ROUND('Energy Forecast- aMW'!L99/'Energy Forecast- aMW'!L16*Y15,0)</f>
        <v>439206655</v>
      </c>
      <c r="Z97" s="18">
        <f>ROUND('Energy Forecast- aMW'!M99/'Energy Forecast- aMW'!M16*Z15,0)</f>
        <v>453243543</v>
      </c>
      <c r="AA97" s="18">
        <f>ROUND('Energy Forecast- aMW'!N99/'Energy Forecast- aMW'!N16*AA15,0)</f>
        <v>537508222</v>
      </c>
      <c r="AC97" s="18">
        <f>ROUND('Energy Forecast- aMW'!C99/'Energy Forecast- aMW'!C16*AC15,0)</f>
        <v>341662159</v>
      </c>
      <c r="AD97" s="18">
        <f>ROUND('Energy Forecast- aMW'!D99/'Energy Forecast- aMW'!D16*AD15,0)</f>
        <v>312346924</v>
      </c>
      <c r="AE97" s="18">
        <f>ROUND('Energy Forecast- aMW'!E99/'Energy Forecast- aMW'!E16*AE15,0)</f>
        <v>305969370</v>
      </c>
      <c r="AF97" s="18">
        <f>ROUND('Energy Forecast- aMW'!F99/'Energy Forecast- aMW'!F16*AF15,0)</f>
        <v>283504859</v>
      </c>
      <c r="AG97" s="18">
        <f>ROUND('Energy Forecast- aMW'!G99/'Energy Forecast- aMW'!G16*AG15,0)</f>
        <v>272044171</v>
      </c>
      <c r="AH97" s="18">
        <f>ROUND('Energy Forecast- aMW'!H99/'Energy Forecast- aMW'!H16*AH15,0)</f>
        <v>262721141</v>
      </c>
      <c r="AI97" s="18">
        <f>ROUND('Energy Forecast- aMW'!I99/'Energy Forecast- aMW'!I16*AI15,0)</f>
        <v>276816616</v>
      </c>
      <c r="AJ97" s="18">
        <f>ROUND('Energy Forecast- aMW'!J99/'Energy Forecast- aMW'!J16*AJ15,0)</f>
        <v>288468609</v>
      </c>
      <c r="AK97" s="18">
        <f>ROUND('Energy Forecast- aMW'!K99/'Energy Forecast- aMW'!K16*AK15,0)</f>
        <v>277073742</v>
      </c>
      <c r="AL97" s="18">
        <f>ROUND('Energy Forecast- aMW'!L99/'Energy Forecast- aMW'!L16*AL15,0)</f>
        <v>265187447</v>
      </c>
      <c r="AM97" s="18">
        <f>ROUND('Energy Forecast- aMW'!M99/'Energy Forecast- aMW'!M16*AM15,0)</f>
        <v>277558593</v>
      </c>
      <c r="AN97" s="18">
        <f>ROUND('Energy Forecast- aMW'!N99/'Energy Forecast- aMW'!N16*AN15,0)</f>
        <v>328056718</v>
      </c>
    </row>
    <row r="98" spans="1:40" x14ac:dyDescent="0.2">
      <c r="A98" s="1" t="s">
        <v>24</v>
      </c>
      <c r="B98" s="2">
        <v>2033</v>
      </c>
      <c r="C98" s="5">
        <f t="shared" si="47"/>
        <v>914701382</v>
      </c>
      <c r="D98" s="5">
        <f t="shared" si="36"/>
        <v>850554331</v>
      </c>
      <c r="E98" s="5">
        <f t="shared" si="37"/>
        <v>808160841</v>
      </c>
      <c r="F98" s="5">
        <f t="shared" si="38"/>
        <v>747147773</v>
      </c>
      <c r="G98" s="5">
        <f t="shared" si="39"/>
        <v>710965545</v>
      </c>
      <c r="H98" s="5">
        <f t="shared" si="40"/>
        <v>703021151</v>
      </c>
      <c r="I98" s="5">
        <f t="shared" si="41"/>
        <v>731383502</v>
      </c>
      <c r="J98" s="5">
        <f t="shared" si="42"/>
        <v>787739723</v>
      </c>
      <c r="K98" s="5">
        <f t="shared" si="43"/>
        <v>758667790</v>
      </c>
      <c r="L98" s="5">
        <f t="shared" si="44"/>
        <v>705327742</v>
      </c>
      <c r="M98" s="5">
        <f t="shared" si="45"/>
        <v>731794034</v>
      </c>
      <c r="N98" s="5">
        <f t="shared" si="46"/>
        <v>866121694</v>
      </c>
      <c r="P98" s="18">
        <f>ROUND('Energy Forecast- aMW'!C100/'Energy Forecast- aMW'!C17*P16,0)</f>
        <v>572881370</v>
      </c>
      <c r="Q98" s="18">
        <f>ROUND('Energy Forecast- aMW'!D100/'Energy Forecast- aMW'!D17*Q16,0)</f>
        <v>538076199</v>
      </c>
      <c r="R98" s="18">
        <f>ROUND('Energy Forecast- aMW'!E100/'Energy Forecast- aMW'!E17*R16,0)</f>
        <v>502101655</v>
      </c>
      <c r="S98" s="18">
        <f>ROUND('Energy Forecast- aMW'!F100/'Energy Forecast- aMW'!F17*S16,0)</f>
        <v>463316288</v>
      </c>
      <c r="T98" s="18">
        <f>ROUND('Energy Forecast- aMW'!G100/'Energy Forecast- aMW'!G17*T16,0)</f>
        <v>438896139</v>
      </c>
      <c r="U98" s="18">
        <f>ROUND('Energy Forecast- aMW'!H100/'Energy Forecast- aMW'!H17*U16,0)</f>
        <v>440015089</v>
      </c>
      <c r="V98" s="18">
        <f>ROUND('Energy Forecast- aMW'!I100/'Energy Forecast- aMW'!I17*V16,0)</f>
        <v>454268749</v>
      </c>
      <c r="W98" s="18">
        <f>ROUND('Energy Forecast- aMW'!J100/'Energy Forecast- aMW'!J17*W16,0)</f>
        <v>498429207</v>
      </c>
      <c r="X98" s="18">
        <f>ROUND('Energy Forecast- aMW'!K100/'Energy Forecast- aMW'!K17*X16,0)</f>
        <v>481282462</v>
      </c>
      <c r="Y98" s="18">
        <f>ROUND('Energy Forecast- aMW'!L100/'Energy Forecast- aMW'!L17*Y16,0)</f>
        <v>439852575</v>
      </c>
      <c r="Z98" s="18">
        <f>ROUND('Energy Forecast- aMW'!M100/'Energy Forecast- aMW'!M17*Z16,0)</f>
        <v>453918301</v>
      </c>
      <c r="AA98" s="18">
        <f>ROUND('Energy Forecast- aMW'!N100/'Energy Forecast- aMW'!N17*AA16,0)</f>
        <v>537914481</v>
      </c>
      <c r="AC98" s="18">
        <f>ROUND('Energy Forecast- aMW'!C100/'Energy Forecast- aMW'!C17*AC16,0)</f>
        <v>341820012</v>
      </c>
      <c r="AD98" s="18">
        <f>ROUND('Energy Forecast- aMW'!D100/'Energy Forecast- aMW'!D17*AD16,0)</f>
        <v>312478132</v>
      </c>
      <c r="AE98" s="18">
        <f>ROUND('Energy Forecast- aMW'!E100/'Energy Forecast- aMW'!E17*AE16,0)</f>
        <v>306059186</v>
      </c>
      <c r="AF98" s="18">
        <f>ROUND('Energy Forecast- aMW'!F100/'Energy Forecast- aMW'!F17*AF16,0)</f>
        <v>283831485</v>
      </c>
      <c r="AG98" s="18">
        <f>ROUND('Energy Forecast- aMW'!G100/'Energy Forecast- aMW'!G17*AG16,0)</f>
        <v>272069406</v>
      </c>
      <c r="AH98" s="18">
        <f>ROUND('Energy Forecast- aMW'!H100/'Energy Forecast- aMW'!H17*AH16,0)</f>
        <v>263006062</v>
      </c>
      <c r="AI98" s="18">
        <f>ROUND('Energy Forecast- aMW'!I100/'Energy Forecast- aMW'!I17*AI16,0)</f>
        <v>277114753</v>
      </c>
      <c r="AJ98" s="18">
        <f>ROUND('Energy Forecast- aMW'!J100/'Energy Forecast- aMW'!J17*AJ16,0)</f>
        <v>289310516</v>
      </c>
      <c r="AK98" s="18">
        <f>ROUND('Energy Forecast- aMW'!K100/'Energy Forecast- aMW'!K17*AK16,0)</f>
        <v>277385328</v>
      </c>
      <c r="AL98" s="18">
        <f>ROUND('Energy Forecast- aMW'!L100/'Energy Forecast- aMW'!L17*AL16,0)</f>
        <v>265475167</v>
      </c>
      <c r="AM98" s="18">
        <f>ROUND('Energy Forecast- aMW'!M100/'Energy Forecast- aMW'!M17*AM16,0)</f>
        <v>277875733</v>
      </c>
      <c r="AN98" s="18">
        <f>ROUND('Energy Forecast- aMW'!N100/'Energy Forecast- aMW'!N17*AN16,0)</f>
        <v>328207213</v>
      </c>
    </row>
    <row r="99" spans="1:40" x14ac:dyDescent="0.2">
      <c r="A99" s="1" t="s">
        <v>24</v>
      </c>
      <c r="B99" s="2">
        <v>2034</v>
      </c>
      <c r="C99" s="5">
        <f t="shared" si="47"/>
        <v>915330956</v>
      </c>
      <c r="D99" s="5">
        <f t="shared" si="36"/>
        <v>851780536</v>
      </c>
      <c r="E99" s="5">
        <f t="shared" si="37"/>
        <v>809306465</v>
      </c>
      <c r="F99" s="5">
        <f t="shared" si="38"/>
        <v>748200652</v>
      </c>
      <c r="G99" s="5">
        <f t="shared" si="39"/>
        <v>712656121</v>
      </c>
      <c r="H99" s="5">
        <f t="shared" si="40"/>
        <v>703989547</v>
      </c>
      <c r="I99" s="5">
        <f t="shared" si="41"/>
        <v>733660479</v>
      </c>
      <c r="J99" s="5">
        <f t="shared" si="42"/>
        <v>788830158</v>
      </c>
      <c r="K99" s="5">
        <f t="shared" si="43"/>
        <v>759716070</v>
      </c>
      <c r="L99" s="5">
        <f t="shared" si="44"/>
        <v>706965877</v>
      </c>
      <c r="M99" s="5">
        <f t="shared" si="45"/>
        <v>732821025</v>
      </c>
      <c r="N99" s="5">
        <f t="shared" si="46"/>
        <v>866719439</v>
      </c>
      <c r="P99" s="18">
        <f>ROUND('Energy Forecast- aMW'!C101/'Energy Forecast- aMW'!C18*P17,0)</f>
        <v>573338852</v>
      </c>
      <c r="Q99" s="18">
        <f>ROUND('Energy Forecast- aMW'!D101/'Energy Forecast- aMW'!D18*Q17,0)</f>
        <v>538910007</v>
      </c>
      <c r="R99" s="18">
        <f>ROUND('Energy Forecast- aMW'!E101/'Energy Forecast- aMW'!E18*R17,0)</f>
        <v>502876840</v>
      </c>
      <c r="S99" s="18">
        <f>ROUND('Energy Forecast- aMW'!F101/'Energy Forecast- aMW'!F18*S17,0)</f>
        <v>464030561</v>
      </c>
      <c r="T99" s="18">
        <f>ROUND('Energy Forecast- aMW'!G101/'Energy Forecast- aMW'!G18*T17,0)</f>
        <v>440004152</v>
      </c>
      <c r="U99" s="18">
        <f>ROUND('Energy Forecast- aMW'!H101/'Energy Forecast- aMW'!H18*U17,0)</f>
        <v>440684812</v>
      </c>
      <c r="V99" s="18">
        <f>ROUND('Energy Forecast- aMW'!I101/'Energy Forecast- aMW'!I18*V17,0)</f>
        <v>455749355</v>
      </c>
      <c r="W99" s="18">
        <f>ROUND('Energy Forecast- aMW'!J101/'Energy Forecast- aMW'!J18*W17,0)</f>
        <v>499186015</v>
      </c>
      <c r="X99" s="18">
        <f>ROUND('Energy Forecast- aMW'!K101/'Energy Forecast- aMW'!K18*X17,0)</f>
        <v>482011346</v>
      </c>
      <c r="Y99" s="18">
        <f>ROUND('Energy Forecast- aMW'!L101/'Energy Forecast- aMW'!L18*Y17,0)</f>
        <v>440940077</v>
      </c>
      <c r="Z99" s="18">
        <f>ROUND('Energy Forecast- aMW'!M101/'Energy Forecast- aMW'!M18*Z17,0)</f>
        <v>454616872</v>
      </c>
      <c r="AA99" s="18">
        <f>ROUND('Energy Forecast- aMW'!N101/'Energy Forecast- aMW'!N18*AA17,0)</f>
        <v>538348185</v>
      </c>
      <c r="AC99" s="18">
        <f>ROUND('Energy Forecast- aMW'!C101/'Energy Forecast- aMW'!C18*AC17,0)</f>
        <v>341992104</v>
      </c>
      <c r="AD99" s="18">
        <f>ROUND('Energy Forecast- aMW'!D101/'Energy Forecast- aMW'!D18*AD17,0)</f>
        <v>312870529</v>
      </c>
      <c r="AE99" s="18">
        <f>ROUND('Energy Forecast- aMW'!E101/'Energy Forecast- aMW'!E18*AE17,0)</f>
        <v>306429625</v>
      </c>
      <c r="AF99" s="18">
        <f>ROUND('Energy Forecast- aMW'!F101/'Energy Forecast- aMW'!F18*AF17,0)</f>
        <v>284170091</v>
      </c>
      <c r="AG99" s="18">
        <f>ROUND('Energy Forecast- aMW'!G101/'Energy Forecast- aMW'!G18*AG17,0)</f>
        <v>272651969</v>
      </c>
      <c r="AH99" s="18">
        <f>ROUND('Energy Forecast- aMW'!H101/'Energy Forecast- aMW'!H18*AH17,0)</f>
        <v>263304735</v>
      </c>
      <c r="AI99" s="18">
        <f>ROUND('Energy Forecast- aMW'!I101/'Energy Forecast- aMW'!I18*AI17,0)</f>
        <v>277911124</v>
      </c>
      <c r="AJ99" s="18">
        <f>ROUND('Energy Forecast- aMW'!J101/'Energy Forecast- aMW'!J18*AJ17,0)</f>
        <v>289644143</v>
      </c>
      <c r="AK99" s="18">
        <f>ROUND('Energy Forecast- aMW'!K101/'Energy Forecast- aMW'!K18*AK17,0)</f>
        <v>277704724</v>
      </c>
      <c r="AL99" s="18">
        <f>ROUND('Energy Forecast- aMW'!L101/'Energy Forecast- aMW'!L18*AL17,0)</f>
        <v>266025800</v>
      </c>
      <c r="AM99" s="18">
        <f>ROUND('Energy Forecast- aMW'!M101/'Energy Forecast- aMW'!M18*AM17,0)</f>
        <v>278204153</v>
      </c>
      <c r="AN99" s="18">
        <f>ROUND('Energy Forecast- aMW'!N101/'Energy Forecast- aMW'!N18*AN17,0)</f>
        <v>328371254</v>
      </c>
    </row>
    <row r="100" spans="1:40" x14ac:dyDescent="0.2">
      <c r="A100" s="1" t="s">
        <v>24</v>
      </c>
      <c r="B100" s="2">
        <v>2035</v>
      </c>
      <c r="C100" s="5">
        <f t="shared" si="47"/>
        <v>916029846</v>
      </c>
      <c r="D100" s="5">
        <f t="shared" si="36"/>
        <v>852395335</v>
      </c>
      <c r="E100" s="5">
        <f t="shared" si="37"/>
        <v>809804146</v>
      </c>
      <c r="F100" s="5">
        <f t="shared" si="38"/>
        <v>749307196</v>
      </c>
      <c r="G100" s="5">
        <f t="shared" si="39"/>
        <v>713688982</v>
      </c>
      <c r="H100" s="5">
        <f t="shared" si="40"/>
        <v>705686508</v>
      </c>
      <c r="I100" s="5">
        <f t="shared" si="41"/>
        <v>734703796</v>
      </c>
      <c r="J100" s="5">
        <f t="shared" si="42"/>
        <v>789979285</v>
      </c>
      <c r="K100" s="5">
        <f t="shared" si="43"/>
        <v>761577975</v>
      </c>
      <c r="L100" s="5">
        <f t="shared" si="44"/>
        <v>707300224</v>
      </c>
      <c r="M100" s="5">
        <f t="shared" si="45"/>
        <v>733284190</v>
      </c>
      <c r="N100" s="5">
        <f t="shared" si="46"/>
        <v>867382540</v>
      </c>
      <c r="P100" s="18">
        <f>ROUND('Energy Forecast- aMW'!C102/'Energy Forecast- aMW'!C19*P18,0)</f>
        <v>573843008</v>
      </c>
      <c r="Q100" s="18">
        <f>ROUND('Energy Forecast- aMW'!D102/'Energy Forecast- aMW'!D19*Q18,0)</f>
        <v>539360022</v>
      </c>
      <c r="R100" s="18">
        <f>ROUND('Energy Forecast- aMW'!E102/'Energy Forecast- aMW'!E19*R18,0)</f>
        <v>503252722</v>
      </c>
      <c r="S100" s="18">
        <f>ROUND('Energy Forecast- aMW'!F102/'Energy Forecast- aMW'!F19*S18,0)</f>
        <v>464781374</v>
      </c>
      <c r="T100" s="18">
        <f>ROUND('Energy Forecast- aMW'!G102/'Energy Forecast- aMW'!G19*T18,0)</f>
        <v>440709561</v>
      </c>
      <c r="U100" s="18">
        <f>ROUND('Energy Forecast- aMW'!H102/'Energy Forecast- aMW'!H19*U18,0)</f>
        <v>441814042</v>
      </c>
      <c r="V100" s="18">
        <f>ROUND('Energy Forecast- aMW'!I102/'Energy Forecast- aMW'!I19*V18,0)</f>
        <v>456467244</v>
      </c>
      <c r="W100" s="18">
        <f>ROUND('Energy Forecast- aMW'!J102/'Energy Forecast- aMW'!J19*W18,0)</f>
        <v>499983509</v>
      </c>
      <c r="X100" s="18">
        <f>ROUND('Energy Forecast- aMW'!K102/'Energy Forecast- aMW'!K19*X18,0)</f>
        <v>483259899</v>
      </c>
      <c r="Y100" s="18">
        <f>ROUND('Energy Forecast- aMW'!L102/'Energy Forecast- aMW'!L19*Y18,0)</f>
        <v>441217889</v>
      </c>
      <c r="Z100" s="18">
        <f>ROUND('Energy Forecast- aMW'!M102/'Energy Forecast- aMW'!M19*Z18,0)</f>
        <v>454968876</v>
      </c>
      <c r="AA100" s="18">
        <f>ROUND('Energy Forecast- aMW'!N102/'Energy Forecast- aMW'!N19*AA18,0)</f>
        <v>538825705</v>
      </c>
      <c r="AC100" s="18">
        <f>ROUND('Energy Forecast- aMW'!C102/'Energy Forecast- aMW'!C19*AC18,0)</f>
        <v>342186838</v>
      </c>
      <c r="AD100" s="18">
        <f>ROUND('Energy Forecast- aMW'!D102/'Energy Forecast- aMW'!D19*AD18,0)</f>
        <v>313035313</v>
      </c>
      <c r="AE100" s="18">
        <f>ROUND('Energy Forecast- aMW'!E102/'Energy Forecast- aMW'!E19*AE18,0)</f>
        <v>306551424</v>
      </c>
      <c r="AF100" s="18">
        <f>ROUND('Energy Forecast- aMW'!F102/'Energy Forecast- aMW'!F19*AF18,0)</f>
        <v>284525822</v>
      </c>
      <c r="AG100" s="18">
        <f>ROUND('Energy Forecast- aMW'!G102/'Energy Forecast- aMW'!G19*AG18,0)</f>
        <v>272979421</v>
      </c>
      <c r="AH100" s="18">
        <f>ROUND('Energy Forecast- aMW'!H102/'Energy Forecast- aMW'!H19*AH18,0)</f>
        <v>263872466</v>
      </c>
      <c r="AI100" s="18">
        <f>ROUND('Energy Forecast- aMW'!I102/'Energy Forecast- aMW'!I19*AI18,0)</f>
        <v>278236552</v>
      </c>
      <c r="AJ100" s="18">
        <f>ROUND('Energy Forecast- aMW'!J102/'Energy Forecast- aMW'!J19*AJ18,0)</f>
        <v>289995776</v>
      </c>
      <c r="AK100" s="18">
        <f>ROUND('Energy Forecast- aMW'!K102/'Energy Forecast- aMW'!K19*AK18,0)</f>
        <v>278318076</v>
      </c>
      <c r="AL100" s="18">
        <f>ROUND('Energy Forecast- aMW'!L102/'Energy Forecast- aMW'!L19*AL18,0)</f>
        <v>266082335</v>
      </c>
      <c r="AM100" s="18">
        <f>ROUND('Energy Forecast- aMW'!M102/'Energy Forecast- aMW'!M19*AM18,0)</f>
        <v>278315314</v>
      </c>
      <c r="AN100" s="18">
        <f>ROUND('Energy Forecast- aMW'!N102/'Energy Forecast- aMW'!N19*AN18,0)</f>
        <v>328556835</v>
      </c>
    </row>
    <row r="101" spans="1:40" x14ac:dyDescent="0.2">
      <c r="A101" s="1" t="s">
        <v>24</v>
      </c>
      <c r="B101" s="2">
        <v>2036</v>
      </c>
      <c r="C101" s="5">
        <f t="shared" si="47"/>
        <v>916827253</v>
      </c>
      <c r="D101" s="5">
        <f t="shared" si="36"/>
        <v>853102053</v>
      </c>
      <c r="E101" s="5">
        <f t="shared" si="37"/>
        <v>810388297</v>
      </c>
      <c r="F101" s="5">
        <f t="shared" si="38"/>
        <v>749777007</v>
      </c>
      <c r="G101" s="5">
        <f t="shared" si="39"/>
        <v>714788103</v>
      </c>
      <c r="H101" s="5">
        <f t="shared" si="40"/>
        <v>706770789</v>
      </c>
      <c r="I101" s="5">
        <f t="shared" si="41"/>
        <v>735824230</v>
      </c>
      <c r="J101" s="5">
        <f t="shared" si="42"/>
        <v>792626829</v>
      </c>
      <c r="K101" s="5">
        <f t="shared" si="43"/>
        <v>762763123</v>
      </c>
      <c r="L101" s="5">
        <f t="shared" si="44"/>
        <v>708380626</v>
      </c>
      <c r="M101" s="5">
        <f t="shared" si="45"/>
        <v>734443283</v>
      </c>
      <c r="N101" s="5">
        <f t="shared" si="46"/>
        <v>868138537</v>
      </c>
      <c r="P101" s="18">
        <f>ROUND('Energy Forecast- aMW'!C103/'Energy Forecast- aMW'!C20*P19,0)</f>
        <v>574413544</v>
      </c>
      <c r="Q101" s="18">
        <f>ROUND('Energy Forecast- aMW'!D103/'Energy Forecast- aMW'!D20*Q19,0)</f>
        <v>539872482</v>
      </c>
      <c r="R101" s="18">
        <f>ROUND('Energy Forecast- aMW'!E103/'Energy Forecast- aMW'!E20*R19,0)</f>
        <v>503687004</v>
      </c>
      <c r="S101" s="18">
        <f>ROUND('Energy Forecast- aMW'!F103/'Energy Forecast- aMW'!F20*S19,0)</f>
        <v>465141800</v>
      </c>
      <c r="T101" s="18">
        <f>ROUND('Energy Forecast- aMW'!G103/'Energy Forecast- aMW'!G20*T19,0)</f>
        <v>441460743</v>
      </c>
      <c r="U101" s="18">
        <f>ROUND('Energy Forecast- aMW'!H103/'Energy Forecast- aMW'!H20*U19,0)</f>
        <v>442564554</v>
      </c>
      <c r="V101" s="18">
        <f>ROUND('Energy Forecast- aMW'!I103/'Energy Forecast- aMW'!I20*V19,0)</f>
        <v>457238048</v>
      </c>
      <c r="W101" s="18">
        <f>ROUND('Energy Forecast- aMW'!J103/'Energy Forecast- aMW'!J20*W19,0)</f>
        <v>501734540</v>
      </c>
      <c r="X101" s="18">
        <f>ROUND('Energy Forecast- aMW'!K103/'Energy Forecast- aMW'!K20*X19,0)</f>
        <v>484083904</v>
      </c>
      <c r="Y101" s="18">
        <f>ROUND('Energy Forecast- aMW'!L103/'Energy Forecast- aMW'!L20*Y19,0)</f>
        <v>441965995</v>
      </c>
      <c r="Z101" s="18">
        <f>ROUND('Energy Forecast- aMW'!M103/'Energy Forecast- aMW'!M20*Z19,0)</f>
        <v>455757259</v>
      </c>
      <c r="AA101" s="18">
        <f>ROUND('Energy Forecast- aMW'!N103/'Energy Forecast- aMW'!N20*AA19,0)</f>
        <v>539365545</v>
      </c>
      <c r="AC101" s="18">
        <f>ROUND('Energy Forecast- aMW'!C103/'Energy Forecast- aMW'!C20*AC19,0)</f>
        <v>342413709</v>
      </c>
      <c r="AD101" s="18">
        <f>ROUND('Energy Forecast- aMW'!D103/'Energy Forecast- aMW'!D20*AD19,0)</f>
        <v>313229571</v>
      </c>
      <c r="AE101" s="18">
        <f>ROUND('Energy Forecast- aMW'!E103/'Energy Forecast- aMW'!E20*AE19,0)</f>
        <v>306701293</v>
      </c>
      <c r="AF101" s="18">
        <f>ROUND('Energy Forecast- aMW'!F103/'Energy Forecast- aMW'!F20*AF19,0)</f>
        <v>284635207</v>
      </c>
      <c r="AG101" s="18">
        <f>ROUND('Energy Forecast- aMW'!G103/'Energy Forecast- aMW'!G20*AG19,0)</f>
        <v>273327360</v>
      </c>
      <c r="AH101" s="18">
        <f>ROUND('Energy Forecast- aMW'!H103/'Energy Forecast- aMW'!H20*AH19,0)</f>
        <v>264206235</v>
      </c>
      <c r="AI101" s="18">
        <f>ROUND('Energy Forecast- aMW'!I103/'Energy Forecast- aMW'!I20*AI19,0)</f>
        <v>278586182</v>
      </c>
      <c r="AJ101" s="18">
        <f>ROUND('Energy Forecast- aMW'!J103/'Energy Forecast- aMW'!J20*AJ19,0)</f>
        <v>290892289</v>
      </c>
      <c r="AK101" s="18">
        <f>ROUND('Energy Forecast- aMW'!K103/'Energy Forecast- aMW'!K20*AK19,0)</f>
        <v>278679219</v>
      </c>
      <c r="AL101" s="18">
        <f>ROUND('Energy Forecast- aMW'!L103/'Energy Forecast- aMW'!L20*AL19,0)</f>
        <v>266414631</v>
      </c>
      <c r="AM101" s="18">
        <f>ROUND('Energy Forecast- aMW'!M103/'Energy Forecast- aMW'!M20*AM19,0)</f>
        <v>278686024</v>
      </c>
      <c r="AN101" s="18">
        <f>ROUND('Energy Forecast- aMW'!N103/'Energy Forecast- aMW'!N20*AN19,0)</f>
        <v>328772992</v>
      </c>
    </row>
    <row r="102" spans="1:40" x14ac:dyDescent="0.2">
      <c r="A102" s="1" t="s">
        <v>24</v>
      </c>
      <c r="B102" s="2">
        <v>2037</v>
      </c>
      <c r="C102" s="5">
        <f t="shared" si="47"/>
        <v>917756433</v>
      </c>
      <c r="D102" s="5">
        <f t="shared" si="36"/>
        <v>853931674</v>
      </c>
      <c r="E102" s="5">
        <f t="shared" si="37"/>
        <v>811802563</v>
      </c>
      <c r="F102" s="5">
        <f t="shared" si="38"/>
        <v>751071512</v>
      </c>
      <c r="G102" s="5">
        <f t="shared" si="39"/>
        <v>715277240</v>
      </c>
      <c r="H102" s="5">
        <f t="shared" si="40"/>
        <v>707954406</v>
      </c>
      <c r="I102" s="5">
        <f t="shared" si="41"/>
        <v>737684467</v>
      </c>
      <c r="J102" s="5">
        <f t="shared" si="42"/>
        <v>794675335</v>
      </c>
      <c r="K102" s="5">
        <f t="shared" si="43"/>
        <v>764056383</v>
      </c>
      <c r="L102" s="5">
        <f t="shared" si="44"/>
        <v>710243805</v>
      </c>
      <c r="M102" s="5">
        <f t="shared" si="45"/>
        <v>735088010</v>
      </c>
      <c r="N102" s="5">
        <f t="shared" si="46"/>
        <v>869688301</v>
      </c>
      <c r="P102" s="18">
        <f>ROUND('Energy Forecast- aMW'!C104/'Energy Forecast- aMW'!C21*P20,0)</f>
        <v>575072900</v>
      </c>
      <c r="Q102" s="18">
        <f>ROUND('Energy Forecast- aMW'!D104/'Energy Forecast- aMW'!D21*Q20,0)</f>
        <v>540468470</v>
      </c>
      <c r="R102" s="18">
        <f>ROUND('Energy Forecast- aMW'!E104/'Energy Forecast- aMW'!E21*R20,0)</f>
        <v>504643567</v>
      </c>
      <c r="S102" s="18">
        <f>ROUND('Energy Forecast- aMW'!F104/'Energy Forecast- aMW'!F21*S20,0)</f>
        <v>466019970</v>
      </c>
      <c r="T102" s="18">
        <f>ROUND('Energy Forecast- aMW'!G104/'Energy Forecast- aMW'!G21*T20,0)</f>
        <v>441841612</v>
      </c>
      <c r="U102" s="18">
        <f>ROUND('Energy Forecast- aMW'!H104/'Energy Forecast- aMW'!H21*U20,0)</f>
        <v>443383693</v>
      </c>
      <c r="V102" s="18">
        <f>ROUND('Energy Forecast- aMW'!I104/'Energy Forecast- aMW'!I21*V20,0)</f>
        <v>458475327</v>
      </c>
      <c r="W102" s="18">
        <f>ROUND('Energy Forecast- aMW'!J104/'Energy Forecast- aMW'!J21*W20,0)</f>
        <v>503113345</v>
      </c>
      <c r="X102" s="18">
        <f>ROUND('Energy Forecast- aMW'!K104/'Energy Forecast- aMW'!K21*X20,0)</f>
        <v>484982975</v>
      </c>
      <c r="Y102" s="18">
        <f>ROUND('Energy Forecast- aMW'!L104/'Energy Forecast- aMW'!L21*Y20,0)</f>
        <v>443209209</v>
      </c>
      <c r="Z102" s="18">
        <f>ROUND('Energy Forecast- aMW'!M104/'Energy Forecast- aMW'!M21*Z20,0)</f>
        <v>456232600</v>
      </c>
      <c r="AA102" s="18">
        <f>ROUND('Energy Forecast- aMW'!N104/'Energy Forecast- aMW'!N21*AA20,0)</f>
        <v>540404796</v>
      </c>
      <c r="AC102" s="18">
        <f>ROUND('Energy Forecast- aMW'!C104/'Energy Forecast- aMW'!C21*AC20,0)</f>
        <v>342683533</v>
      </c>
      <c r="AD102" s="18">
        <f>ROUND('Energy Forecast- aMW'!D104/'Energy Forecast- aMW'!D21*AD20,0)</f>
        <v>313463204</v>
      </c>
      <c r="AE102" s="18">
        <f>ROUND('Energy Forecast- aMW'!E104/'Energy Forecast- aMW'!E21*AE20,0)</f>
        <v>307158996</v>
      </c>
      <c r="AF102" s="18">
        <f>ROUND('Energy Forecast- aMW'!F104/'Energy Forecast- aMW'!F21*AF20,0)</f>
        <v>285051542</v>
      </c>
      <c r="AG102" s="18">
        <f>ROUND('Energy Forecast- aMW'!G104/'Energy Forecast- aMW'!G21*AG20,0)</f>
        <v>273435628</v>
      </c>
      <c r="AH102" s="18">
        <f>ROUND('Energy Forecast- aMW'!H104/'Energy Forecast- aMW'!H21*AH20,0)</f>
        <v>264570713</v>
      </c>
      <c r="AI102" s="18">
        <f>ROUND('Energy Forecast- aMW'!I104/'Energy Forecast- aMW'!I21*AI20,0)</f>
        <v>279209140</v>
      </c>
      <c r="AJ102" s="18">
        <f>ROUND('Energy Forecast- aMW'!J104/'Energy Forecast- aMW'!J21*AJ20,0)</f>
        <v>291561990</v>
      </c>
      <c r="AK102" s="18">
        <f>ROUND('Energy Forecast- aMW'!K104/'Energy Forecast- aMW'!K21*AK20,0)</f>
        <v>279073408</v>
      </c>
      <c r="AL102" s="18">
        <f>ROUND('Energy Forecast- aMW'!L104/'Energy Forecast- aMW'!L21*AL20,0)</f>
        <v>267034596</v>
      </c>
      <c r="AM102" s="18">
        <f>ROUND('Energy Forecast- aMW'!M104/'Energy Forecast- aMW'!M21*AM20,0)</f>
        <v>278855410</v>
      </c>
      <c r="AN102" s="18">
        <f>ROUND('Energy Forecast- aMW'!N104/'Energy Forecast- aMW'!N21*AN20,0)</f>
        <v>329283505</v>
      </c>
    </row>
    <row r="103" spans="1:40" x14ac:dyDescent="0.2">
      <c r="A103" s="1" t="s">
        <v>24</v>
      </c>
      <c r="B103" s="2">
        <v>2038</v>
      </c>
      <c r="C103" s="5">
        <f t="shared" si="47"/>
        <v>918165183</v>
      </c>
      <c r="D103" s="5">
        <f t="shared" si="36"/>
        <v>854933282</v>
      </c>
      <c r="E103" s="5">
        <f t="shared" si="37"/>
        <v>812651116</v>
      </c>
      <c r="F103" s="5">
        <f t="shared" si="38"/>
        <v>751785251</v>
      </c>
      <c r="G103" s="5">
        <f t="shared" si="39"/>
        <v>716606337</v>
      </c>
      <c r="H103" s="5">
        <f t="shared" si="40"/>
        <v>709266313</v>
      </c>
      <c r="I103" s="5">
        <f t="shared" si="41"/>
        <v>739678285</v>
      </c>
      <c r="J103" s="5">
        <f t="shared" si="42"/>
        <v>796164978</v>
      </c>
      <c r="K103" s="5">
        <f t="shared" si="43"/>
        <v>766247180</v>
      </c>
      <c r="L103" s="5">
        <f t="shared" si="44"/>
        <v>711551445</v>
      </c>
      <c r="M103" s="5">
        <f t="shared" si="45"/>
        <v>736485011</v>
      </c>
      <c r="N103" s="5">
        <f t="shared" si="46"/>
        <v>870080250</v>
      </c>
      <c r="P103" s="18">
        <f>ROUND('Energy Forecast- aMW'!C105/'Energy Forecast- aMW'!C22*P21,0)</f>
        <v>575414176</v>
      </c>
      <c r="Q103" s="18">
        <f>ROUND('Energy Forecast- aMW'!D105/'Energy Forecast- aMW'!D22*Q21,0)</f>
        <v>541180743</v>
      </c>
      <c r="R103" s="18">
        <f>ROUND('Energy Forecast- aMW'!E105/'Energy Forecast- aMW'!E22*R21,0)</f>
        <v>505256635</v>
      </c>
      <c r="S103" s="18">
        <f>ROUND('Energy Forecast- aMW'!F105/'Energy Forecast- aMW'!F22*S21,0)</f>
        <v>466545696</v>
      </c>
      <c r="T103" s="18">
        <f>ROUND('Energy Forecast- aMW'!G105/'Energy Forecast- aMW'!G22*T21,0)</f>
        <v>442749634</v>
      </c>
      <c r="U103" s="18">
        <f>ROUND('Energy Forecast- aMW'!H105/'Energy Forecast- aMW'!H22*U21,0)</f>
        <v>444291465</v>
      </c>
      <c r="V103" s="18">
        <f>ROUND('Energy Forecast- aMW'!I105/'Energy Forecast- aMW'!I22*V21,0)</f>
        <v>459804415</v>
      </c>
      <c r="W103" s="18">
        <f>ROUND('Energy Forecast- aMW'!J105/'Energy Forecast- aMW'!J22*W21,0)</f>
        <v>504147128</v>
      </c>
      <c r="X103" s="18">
        <f>ROUND('Energy Forecast- aMW'!K105/'Energy Forecast- aMW'!K22*X21,0)</f>
        <v>486460163</v>
      </c>
      <c r="Y103" s="18">
        <f>ROUND('Energy Forecast- aMW'!L105/'Energy Forecast- aMW'!L22*Y21,0)</f>
        <v>444114411</v>
      </c>
      <c r="Z103" s="18">
        <f>ROUND('Energy Forecast- aMW'!M105/'Energy Forecast- aMW'!M22*Z21,0)</f>
        <v>457182779</v>
      </c>
      <c r="AA103" s="18">
        <f>ROUND('Energy Forecast- aMW'!N105/'Energy Forecast- aMW'!N22*AA21,0)</f>
        <v>540732608</v>
      </c>
      <c r="AC103" s="18">
        <f>ROUND('Energy Forecast- aMW'!C105/'Energy Forecast- aMW'!C22*AC21,0)</f>
        <v>342751007</v>
      </c>
      <c r="AD103" s="18">
        <f>ROUND('Energy Forecast- aMW'!D105/'Energy Forecast- aMW'!D22*AD21,0)</f>
        <v>313752539</v>
      </c>
      <c r="AE103" s="18">
        <f>ROUND('Energy Forecast- aMW'!E105/'Energy Forecast- aMW'!E22*AE21,0)</f>
        <v>307394481</v>
      </c>
      <c r="AF103" s="18">
        <f>ROUND('Energy Forecast- aMW'!F105/'Energy Forecast- aMW'!F22*AF21,0)</f>
        <v>285239555</v>
      </c>
      <c r="AG103" s="18">
        <f>ROUND('Energy Forecast- aMW'!G105/'Energy Forecast- aMW'!G22*AG21,0)</f>
        <v>273856703</v>
      </c>
      <c r="AH103" s="18">
        <f>ROUND('Energy Forecast- aMW'!H105/'Energy Forecast- aMW'!H22*AH21,0)</f>
        <v>264974848</v>
      </c>
      <c r="AI103" s="18">
        <f>ROUND('Energy Forecast- aMW'!I105/'Energy Forecast- aMW'!I22*AI21,0)</f>
        <v>279873870</v>
      </c>
      <c r="AJ103" s="18">
        <f>ROUND('Energy Forecast- aMW'!J105/'Energy Forecast- aMW'!J22*AJ21,0)</f>
        <v>292017850</v>
      </c>
      <c r="AK103" s="18">
        <f>ROUND('Energy Forecast- aMW'!K105/'Energy Forecast- aMW'!K22*AK21,0)</f>
        <v>279787017</v>
      </c>
      <c r="AL103" s="18">
        <f>ROUND('Energy Forecast- aMW'!L105/'Energy Forecast- aMW'!L22*AL21,0)</f>
        <v>267437034</v>
      </c>
      <c r="AM103" s="18">
        <f>ROUND('Energy Forecast- aMW'!M105/'Energy Forecast- aMW'!M22*AM21,0)</f>
        <v>279302232</v>
      </c>
      <c r="AN103" s="18">
        <f>ROUND('Energy Forecast- aMW'!N105/'Energy Forecast- aMW'!N22*AN21,0)</f>
        <v>329347642</v>
      </c>
    </row>
    <row r="104" spans="1:40" x14ac:dyDescent="0.2">
      <c r="A104" s="1" t="s">
        <v>24</v>
      </c>
      <c r="B104" s="2">
        <v>2039</v>
      </c>
      <c r="C104" s="5">
        <f t="shared" si="47"/>
        <v>919500141</v>
      </c>
      <c r="D104" s="5">
        <f t="shared" si="36"/>
        <v>856121303</v>
      </c>
      <c r="E104" s="5">
        <f t="shared" si="37"/>
        <v>814402030</v>
      </c>
      <c r="F104" s="5">
        <f t="shared" si="38"/>
        <v>753389959</v>
      </c>
      <c r="G104" s="5">
        <f t="shared" si="39"/>
        <v>718098626</v>
      </c>
      <c r="H104" s="5">
        <f t="shared" si="40"/>
        <v>710739965</v>
      </c>
      <c r="I104" s="5">
        <f t="shared" si="41"/>
        <v>741840912</v>
      </c>
      <c r="J104" s="5">
        <f t="shared" si="42"/>
        <v>798532281</v>
      </c>
      <c r="K104" s="5">
        <f t="shared" si="43"/>
        <v>767846586</v>
      </c>
      <c r="L104" s="5">
        <f t="shared" si="44"/>
        <v>712337126</v>
      </c>
      <c r="M104" s="5">
        <f t="shared" si="45"/>
        <v>738053111</v>
      </c>
      <c r="N104" s="5">
        <f t="shared" si="46"/>
        <v>871344384</v>
      </c>
      <c r="P104" s="18">
        <f>ROUND('Energy Forecast- aMW'!C106/'Energy Forecast- aMW'!C23*P22,0)</f>
        <v>576346027</v>
      </c>
      <c r="Q104" s="18">
        <f>ROUND('Energy Forecast- aMW'!D106/'Energy Forecast- aMW'!D23*Q22,0)</f>
        <v>542020378</v>
      </c>
      <c r="R104" s="18">
        <f>ROUND('Energy Forecast- aMW'!E106/'Energy Forecast- aMW'!E23*R22,0)</f>
        <v>506441030</v>
      </c>
      <c r="S104" s="18">
        <f>ROUND('Energy Forecast- aMW'!F106/'Energy Forecast- aMW'!F23*S22,0)</f>
        <v>467634302</v>
      </c>
      <c r="T104" s="18">
        <f>ROUND('Energy Forecast- aMW'!G106/'Energy Forecast- aMW'!G23*T22,0)</f>
        <v>443769019</v>
      </c>
      <c r="U104" s="18">
        <f>ROUND('Energy Forecast- aMW'!H106/'Energy Forecast- aMW'!H23*U22,0)</f>
        <v>445310984</v>
      </c>
      <c r="V104" s="18">
        <f>ROUND('Energy Forecast- aMW'!I106/'Energy Forecast- aMW'!I23*V22,0)</f>
        <v>461249486</v>
      </c>
      <c r="W104" s="18">
        <f>ROUND('Energy Forecast- aMW'!J106/'Energy Forecast- aMW'!J23*W22,0)</f>
        <v>505747730</v>
      </c>
      <c r="X104" s="18">
        <f>ROUND('Energy Forecast- aMW'!K106/'Energy Forecast- aMW'!K23*X22,0)</f>
        <v>487572468</v>
      </c>
      <c r="Y104" s="18">
        <f>ROUND('Energy Forecast- aMW'!L106/'Energy Forecast- aMW'!L23*Y22,0)</f>
        <v>444704535</v>
      </c>
      <c r="Z104" s="18">
        <f>ROUND('Energy Forecast- aMW'!M106/'Energy Forecast- aMW'!M23*Z22,0)</f>
        <v>458249240</v>
      </c>
      <c r="AA104" s="18">
        <f>ROUND('Energy Forecast- aMW'!N106/'Energy Forecast- aMW'!N23*AA22,0)</f>
        <v>541612478</v>
      </c>
      <c r="AC104" s="18">
        <f>ROUND('Energy Forecast- aMW'!C106/'Energy Forecast- aMW'!C23*AC22,0)</f>
        <v>343154114</v>
      </c>
      <c r="AD104" s="18">
        <f>ROUND('Energy Forecast- aMW'!D106/'Energy Forecast- aMW'!D23*AD22,0)</f>
        <v>314100925</v>
      </c>
      <c r="AE104" s="18">
        <f>ROUND('Energy Forecast- aMW'!E106/'Energy Forecast- aMW'!E23*AE22,0)</f>
        <v>307961000</v>
      </c>
      <c r="AF104" s="18">
        <f>ROUND('Energy Forecast- aMW'!F106/'Energy Forecast- aMW'!F23*AF22,0)</f>
        <v>285755657</v>
      </c>
      <c r="AG104" s="18">
        <f>ROUND('Energy Forecast- aMW'!G106/'Energy Forecast- aMW'!G23*AG22,0)</f>
        <v>274329607</v>
      </c>
      <c r="AH104" s="18">
        <f>ROUND('Energy Forecast- aMW'!H106/'Energy Forecast- aMW'!H23*AH22,0)</f>
        <v>265428981</v>
      </c>
      <c r="AI104" s="18">
        <f>ROUND('Energy Forecast- aMW'!I106/'Energy Forecast- aMW'!I23*AI22,0)</f>
        <v>280591426</v>
      </c>
      <c r="AJ104" s="18">
        <f>ROUND('Energy Forecast- aMW'!J106/'Energy Forecast- aMW'!J23*AJ22,0)</f>
        <v>292784551</v>
      </c>
      <c r="AK104" s="18">
        <f>ROUND('Energy Forecast- aMW'!K106/'Energy Forecast- aMW'!K23*AK22,0)</f>
        <v>280274118</v>
      </c>
      <c r="AL104" s="18">
        <f>ROUND('Energy Forecast- aMW'!L106/'Energy Forecast- aMW'!L23*AL22,0)</f>
        <v>267632591</v>
      </c>
      <c r="AM104" s="18">
        <f>ROUND('Energy Forecast- aMW'!M106/'Energy Forecast- aMW'!M23*AM22,0)</f>
        <v>279803871</v>
      </c>
      <c r="AN104" s="18">
        <f>ROUND('Energy Forecast- aMW'!N106/'Energy Forecast- aMW'!N23*AN22,0)</f>
        <v>329731906</v>
      </c>
    </row>
    <row r="105" spans="1:40" x14ac:dyDescent="0.2">
      <c r="A105" s="1" t="s">
        <v>24</v>
      </c>
      <c r="B105" s="2">
        <v>2040</v>
      </c>
      <c r="C105" s="5">
        <f t="shared" si="47"/>
        <v>921100850</v>
      </c>
      <c r="D105" s="5">
        <f t="shared" si="36"/>
        <v>858258563</v>
      </c>
      <c r="E105" s="5">
        <f t="shared" si="37"/>
        <v>815678959</v>
      </c>
      <c r="F105" s="5">
        <f t="shared" si="38"/>
        <v>755209125</v>
      </c>
      <c r="G105" s="5">
        <f t="shared" si="39"/>
        <v>720503841</v>
      </c>
      <c r="H105" s="5">
        <f t="shared" si="40"/>
        <v>712403760</v>
      </c>
      <c r="I105" s="5">
        <f t="shared" si="41"/>
        <v>743559903</v>
      </c>
      <c r="J105" s="5">
        <f t="shared" si="42"/>
        <v>801136084</v>
      </c>
      <c r="K105" s="5">
        <f t="shared" si="43"/>
        <v>770422851</v>
      </c>
      <c r="L105" s="5">
        <f t="shared" si="44"/>
        <v>714678301</v>
      </c>
      <c r="M105" s="5">
        <f t="shared" si="45"/>
        <v>739828771</v>
      </c>
      <c r="N105" s="5">
        <f t="shared" si="46"/>
        <v>872859316</v>
      </c>
      <c r="P105" s="18">
        <f>ROUND('Energy Forecast- aMW'!C107/'Energy Forecast- aMW'!C24*P23,0)</f>
        <v>577457062</v>
      </c>
      <c r="Q105" s="18">
        <f>ROUND('Energy Forecast- aMW'!D107/'Energy Forecast- aMW'!D24*Q23,0)</f>
        <v>543472657</v>
      </c>
      <c r="R105" s="18">
        <f>ROUND('Energy Forecast- aMW'!E107/'Energy Forecast- aMW'!E24*R23,0)</f>
        <v>507343413</v>
      </c>
      <c r="S105" s="18">
        <f>ROUND('Energy Forecast- aMW'!F107/'Energy Forecast- aMW'!F24*S23,0)</f>
        <v>468868448</v>
      </c>
      <c r="T105" s="18">
        <f>ROUND('Energy Forecast- aMW'!G107/'Energy Forecast- aMW'!G24*T23,0)</f>
        <v>445365718</v>
      </c>
      <c r="U105" s="18">
        <f>ROUND('Energy Forecast- aMW'!H107/'Energy Forecast- aMW'!H24*U23,0)</f>
        <v>446462540</v>
      </c>
      <c r="V105" s="18">
        <f>ROUND('Energy Forecast- aMW'!I107/'Energy Forecast- aMW'!I24*V23,0)</f>
        <v>462432285</v>
      </c>
      <c r="W105" s="18">
        <f>ROUND('Energy Forecast- aMW'!J107/'Energy Forecast- aMW'!J24*W23,0)</f>
        <v>507511907</v>
      </c>
      <c r="X105" s="18">
        <f>ROUND('Energy Forecast- aMW'!K107/'Energy Forecast- aMW'!K24*X23,0)</f>
        <v>489318143</v>
      </c>
      <c r="Y105" s="18">
        <f>ROUND('Energy Forecast- aMW'!L107/'Energy Forecast- aMW'!L24*Y23,0)</f>
        <v>446279099</v>
      </c>
      <c r="Z105" s="18">
        <f>ROUND('Energy Forecast- aMW'!M107/'Energy Forecast- aMW'!M24*Z23,0)</f>
        <v>459457035</v>
      </c>
      <c r="AA105" s="18">
        <f>ROUND('Energy Forecast- aMW'!N107/'Energy Forecast- aMW'!N24*AA23,0)</f>
        <v>542660721</v>
      </c>
      <c r="AC105" s="18">
        <f>ROUND('Energy Forecast- aMW'!C107/'Energy Forecast- aMW'!C24*AC23,0)</f>
        <v>343643788</v>
      </c>
      <c r="AD105" s="18">
        <f>ROUND('Energy Forecast- aMW'!D107/'Energy Forecast- aMW'!D24*AD23,0)</f>
        <v>314785906</v>
      </c>
      <c r="AE105" s="18">
        <f>ROUND('Energy Forecast- aMW'!E107/'Energy Forecast- aMW'!E24*AE23,0)</f>
        <v>308335546</v>
      </c>
      <c r="AF105" s="18">
        <f>ROUND('Energy Forecast- aMW'!F107/'Energy Forecast- aMW'!F24*AF23,0)</f>
        <v>286340677</v>
      </c>
      <c r="AG105" s="18">
        <f>ROUND('Energy Forecast- aMW'!G107/'Energy Forecast- aMW'!G24*AG23,0)</f>
        <v>275138123</v>
      </c>
      <c r="AH105" s="18">
        <f>ROUND('Energy Forecast- aMW'!H107/'Energy Forecast- aMW'!H24*AH23,0)</f>
        <v>265941220</v>
      </c>
      <c r="AI105" s="18">
        <f>ROUND('Energy Forecast- aMW'!I107/'Energy Forecast- aMW'!I24*AI23,0)</f>
        <v>281127618</v>
      </c>
      <c r="AJ105" s="18">
        <f>ROUND('Energy Forecast- aMW'!J107/'Energy Forecast- aMW'!J24*AJ23,0)</f>
        <v>293624177</v>
      </c>
      <c r="AK105" s="18">
        <f>ROUND('Energy Forecast- aMW'!K107/'Energy Forecast- aMW'!K24*AK23,0)</f>
        <v>281104708</v>
      </c>
      <c r="AL105" s="18">
        <f>ROUND('Energy Forecast- aMW'!L107/'Energy Forecast- aMW'!L24*AL23,0)</f>
        <v>268399202</v>
      </c>
      <c r="AM105" s="18">
        <f>ROUND('Energy Forecast- aMW'!M107/'Energy Forecast- aMW'!M24*AM23,0)</f>
        <v>280371736</v>
      </c>
      <c r="AN105" s="18">
        <f>ROUND('Energy Forecast- aMW'!N107/'Energy Forecast- aMW'!N24*AN23,0)</f>
        <v>330198595</v>
      </c>
    </row>
    <row r="106" spans="1:40" x14ac:dyDescent="0.2">
      <c r="A106" s="1" t="s">
        <v>24</v>
      </c>
      <c r="B106" s="2">
        <v>2041</v>
      </c>
      <c r="C106" s="5">
        <f t="shared" si="47"/>
        <v>923049411</v>
      </c>
      <c r="D106" s="5">
        <f t="shared" si="36"/>
        <v>859338706</v>
      </c>
      <c r="E106" s="5">
        <f t="shared" si="37"/>
        <v>817955973</v>
      </c>
      <c r="F106" s="5">
        <f t="shared" si="38"/>
        <v>757294496</v>
      </c>
      <c r="G106" s="5">
        <f t="shared" si="39"/>
        <v>721728138</v>
      </c>
      <c r="H106" s="5">
        <f t="shared" si="40"/>
        <v>715000208</v>
      </c>
      <c r="I106" s="5">
        <f t="shared" si="41"/>
        <v>746171883</v>
      </c>
      <c r="J106" s="5">
        <f t="shared" si="42"/>
        <v>804008770</v>
      </c>
      <c r="K106" s="5">
        <f t="shared" si="43"/>
        <v>772508440</v>
      </c>
      <c r="L106" s="5">
        <f t="shared" si="44"/>
        <v>716581542</v>
      </c>
      <c r="M106" s="5">
        <f t="shared" si="45"/>
        <v>741247212</v>
      </c>
      <c r="N106" s="5">
        <f t="shared" si="46"/>
        <v>874703295</v>
      </c>
      <c r="P106" s="18">
        <f>ROUND('Energy Forecast- aMW'!C108/'Energy Forecast- aMW'!C25*P24,0)</f>
        <v>578801595</v>
      </c>
      <c r="Q106" s="18">
        <f>ROUND('Energy Forecast- aMW'!D108/'Energy Forecast- aMW'!D25*Q24,0)</f>
        <v>544269715</v>
      </c>
      <c r="R106" s="18">
        <f>ROUND('Energy Forecast- aMW'!E108/'Energy Forecast- aMW'!E25*R24,0)</f>
        <v>508883418</v>
      </c>
      <c r="S106" s="18">
        <f>ROUND('Energy Forecast- aMW'!F108/'Energy Forecast- aMW'!F25*S24,0)</f>
        <v>470283054</v>
      </c>
      <c r="T106" s="18">
        <f>ROUND('Energy Forecast- aMW'!G108/'Energy Forecast- aMW'!G25*T24,0)</f>
        <v>446248394</v>
      </c>
      <c r="U106" s="18">
        <f>ROUND('Energy Forecast- aMW'!H108/'Energy Forecast- aMW'!H25*U24,0)</f>
        <v>448214483</v>
      </c>
      <c r="V106" s="18">
        <f>ROUND('Energy Forecast- aMW'!I108/'Energy Forecast- aMW'!I25*V24,0)</f>
        <v>464187034</v>
      </c>
      <c r="W106" s="18">
        <f>ROUND('Energy Forecast- aMW'!J108/'Energy Forecast- aMW'!J25*W24,0)</f>
        <v>509463272</v>
      </c>
      <c r="X106" s="18">
        <f>ROUND('Energy Forecast- aMW'!K108/'Energy Forecast- aMW'!K25*X24,0)</f>
        <v>490768155</v>
      </c>
      <c r="Y106" s="18">
        <f>ROUND('Energy Forecast- aMW'!L108/'Energy Forecast- aMW'!L25*Y24,0)</f>
        <v>447596638</v>
      </c>
      <c r="Z106" s="18">
        <f>ROUND('Energy Forecast- aMW'!M108/'Energy Forecast- aMW'!M25*Z24,0)</f>
        <v>460458121</v>
      </c>
      <c r="AA106" s="18">
        <f>ROUND('Energy Forecast- aMW'!N108/'Energy Forecast- aMW'!N25*AA24,0)</f>
        <v>543928798</v>
      </c>
      <c r="AC106" s="18">
        <f>ROUND('Energy Forecast- aMW'!C108/'Energy Forecast- aMW'!C25*AC24,0)</f>
        <v>344247816</v>
      </c>
      <c r="AD106" s="18">
        <f>ROUND('Energy Forecast- aMW'!D108/'Energy Forecast- aMW'!D25*AD24,0)</f>
        <v>315068991</v>
      </c>
      <c r="AE106" s="18">
        <f>ROUND('Energy Forecast- aMW'!E108/'Energy Forecast- aMW'!E25*AE24,0)</f>
        <v>309072555</v>
      </c>
      <c r="AF106" s="18">
        <f>ROUND('Energy Forecast- aMW'!F108/'Energy Forecast- aMW'!F25*AF24,0)</f>
        <v>287011442</v>
      </c>
      <c r="AG106" s="18">
        <f>ROUND('Energy Forecast- aMW'!G108/'Energy Forecast- aMW'!G25*AG24,0)</f>
        <v>275479744</v>
      </c>
      <c r="AH106" s="18">
        <f>ROUND('Energy Forecast- aMW'!H108/'Energy Forecast- aMW'!H25*AH24,0)</f>
        <v>266785725</v>
      </c>
      <c r="AI106" s="18">
        <f>ROUND('Energy Forecast- aMW'!I108/'Energy Forecast- aMW'!I25*AI24,0)</f>
        <v>281984849</v>
      </c>
      <c r="AJ106" s="18">
        <f>ROUND('Energy Forecast- aMW'!J108/'Energy Forecast- aMW'!J25*AJ24,0)</f>
        <v>294545498</v>
      </c>
      <c r="AK106" s="18">
        <f>ROUND('Energy Forecast- aMW'!K108/'Energy Forecast- aMW'!K25*AK24,0)</f>
        <v>281740285</v>
      </c>
      <c r="AL106" s="18">
        <f>ROUND('Energy Forecast- aMW'!L108/'Energy Forecast- aMW'!L25*AL24,0)</f>
        <v>268984904</v>
      </c>
      <c r="AM106" s="18">
        <f>ROUND('Energy Forecast- aMW'!M108/'Energy Forecast- aMW'!M25*AM24,0)</f>
        <v>280789091</v>
      </c>
      <c r="AN106" s="18">
        <f>ROUND('Energy Forecast- aMW'!N108/'Energy Forecast- aMW'!N25*AN24,0)</f>
        <v>330774497</v>
      </c>
    </row>
    <row r="107" spans="1:40" x14ac:dyDescent="0.2">
      <c r="A107" s="1" t="s">
        <v>24</v>
      </c>
      <c r="B107" s="2">
        <v>2042</v>
      </c>
      <c r="C107" s="5">
        <f t="shared" si="47"/>
        <v>925393056</v>
      </c>
      <c r="D107" s="5">
        <f t="shared" si="36"/>
        <v>861475159</v>
      </c>
      <c r="E107" s="5">
        <f t="shared" si="37"/>
        <v>819873088</v>
      </c>
      <c r="F107" s="5">
        <f t="shared" si="38"/>
        <v>758984400</v>
      </c>
      <c r="G107" s="5">
        <f t="shared" si="39"/>
        <v>723964200</v>
      </c>
      <c r="H107" s="5">
        <f t="shared" si="40"/>
        <v>717197465</v>
      </c>
      <c r="I107" s="5">
        <f t="shared" si="41"/>
        <v>749078544</v>
      </c>
      <c r="J107" s="5">
        <f t="shared" si="42"/>
        <v>806505343</v>
      </c>
      <c r="K107" s="5">
        <f t="shared" si="43"/>
        <v>775668299</v>
      </c>
      <c r="L107" s="5">
        <f t="shared" si="44"/>
        <v>718783153</v>
      </c>
      <c r="M107" s="5">
        <f t="shared" si="45"/>
        <v>742977866</v>
      </c>
      <c r="N107" s="5">
        <f t="shared" si="46"/>
        <v>876920138</v>
      </c>
      <c r="P107" s="18">
        <f>ROUND('Energy Forecast- aMW'!C109/'Energy Forecast- aMW'!C26*P25,0)</f>
        <v>580412547</v>
      </c>
      <c r="Q107" s="18">
        <f>ROUND('Energy Forecast- aMW'!D109/'Energy Forecast- aMW'!D26*Q25,0)</f>
        <v>545752874</v>
      </c>
      <c r="R107" s="18">
        <f>ROUND('Energy Forecast- aMW'!E109/'Energy Forecast- aMW'!E26*R25,0)</f>
        <v>510218381</v>
      </c>
      <c r="S107" s="18">
        <f>ROUND('Energy Forecast- aMW'!F109/'Energy Forecast- aMW'!F26*S25,0)</f>
        <v>471470341</v>
      </c>
      <c r="T107" s="18">
        <f>ROUND('Energy Forecast- aMW'!G109/'Energy Forecast- aMW'!G26*T25,0)</f>
        <v>447775830</v>
      </c>
      <c r="U107" s="18">
        <f>ROUND('Energy Forecast- aMW'!H109/'Energy Forecast- aMW'!H26*U25,0)</f>
        <v>449735426</v>
      </c>
      <c r="V107" s="18">
        <f>ROUND('Energy Forecast- aMW'!I109/'Energy Forecast- aMW'!I26*V25,0)</f>
        <v>466145309</v>
      </c>
      <c r="W107" s="18">
        <f>ROUND('Energy Forecast- aMW'!J109/'Energy Forecast- aMW'!J26*W25,0)</f>
        <v>511196593</v>
      </c>
      <c r="X107" s="18">
        <f>ROUND('Energy Forecast- aMW'!K109/'Energy Forecast- aMW'!K26*X25,0)</f>
        <v>492920005</v>
      </c>
      <c r="Y107" s="18">
        <f>ROUND('Energy Forecast- aMW'!L109/'Energy Forecast- aMW'!L26*Y25,0)</f>
        <v>449120332</v>
      </c>
      <c r="Z107" s="18">
        <f>ROUND('Energy Forecast- aMW'!M109/'Energy Forecast- aMW'!M26*Z25,0)</f>
        <v>461671377</v>
      </c>
      <c r="AA107" s="18">
        <f>ROUND('Energy Forecast- aMW'!N109/'Energy Forecast- aMW'!N26*AA25,0)</f>
        <v>545447228</v>
      </c>
      <c r="AC107" s="18">
        <f>ROUND('Energy Forecast- aMW'!C109/'Energy Forecast- aMW'!C26*AC25,0)</f>
        <v>344980509</v>
      </c>
      <c r="AD107" s="18">
        <f>ROUND('Energy Forecast- aMW'!D109/'Energy Forecast- aMW'!D26*AD25,0)</f>
        <v>315722285</v>
      </c>
      <c r="AE107" s="18">
        <f>ROUND('Energy Forecast- aMW'!E109/'Energy Forecast- aMW'!E26*AE25,0)</f>
        <v>309654707</v>
      </c>
      <c r="AF107" s="18">
        <f>ROUND('Energy Forecast- aMW'!F109/'Energy Forecast- aMW'!F26*AF25,0)</f>
        <v>287514059</v>
      </c>
      <c r="AG107" s="18">
        <f>ROUND('Energy Forecast- aMW'!G109/'Energy Forecast- aMW'!G26*AG25,0)</f>
        <v>276188370</v>
      </c>
      <c r="AH107" s="18">
        <f>ROUND('Energy Forecast- aMW'!H109/'Energy Forecast- aMW'!H26*AH25,0)</f>
        <v>267462039</v>
      </c>
      <c r="AI107" s="18">
        <f>ROUND('Energy Forecast- aMW'!I109/'Energy Forecast- aMW'!I26*AI25,0)</f>
        <v>282933235</v>
      </c>
      <c r="AJ107" s="18">
        <f>ROUND('Energy Forecast- aMW'!J109/'Energy Forecast- aMW'!J26*AJ25,0)</f>
        <v>295308750</v>
      </c>
      <c r="AK107" s="18">
        <f>ROUND('Energy Forecast- aMW'!K109/'Energy Forecast- aMW'!K26*AK25,0)</f>
        <v>282748294</v>
      </c>
      <c r="AL107" s="18">
        <f>ROUND('Energy Forecast- aMW'!L109/'Energy Forecast- aMW'!L26*AL25,0)</f>
        <v>269662821</v>
      </c>
      <c r="AM107" s="18">
        <f>ROUND('Energy Forecast- aMW'!M109/'Energy Forecast- aMW'!M26*AM25,0)</f>
        <v>281306489</v>
      </c>
      <c r="AN107" s="18">
        <f>ROUND('Energy Forecast- aMW'!N109/'Energy Forecast- aMW'!N26*AN25,0)</f>
        <v>331472910</v>
      </c>
    </row>
    <row r="108" spans="1:40" x14ac:dyDescent="0.2">
      <c r="A108" s="1" t="s">
        <v>24</v>
      </c>
      <c r="B108" s="2">
        <v>2043</v>
      </c>
      <c r="C108" s="5">
        <f t="shared" si="47"/>
        <v>927524880</v>
      </c>
      <c r="D108" s="5">
        <f t="shared" si="36"/>
        <v>864071393</v>
      </c>
      <c r="E108" s="5">
        <f t="shared" si="37"/>
        <v>822207625</v>
      </c>
      <c r="F108" s="5">
        <f t="shared" si="38"/>
        <v>761059546</v>
      </c>
      <c r="G108" s="5">
        <f t="shared" si="39"/>
        <v>726555886</v>
      </c>
      <c r="H108" s="5">
        <f t="shared" si="40"/>
        <v>719755238</v>
      </c>
      <c r="I108" s="5">
        <f t="shared" si="41"/>
        <v>752361240</v>
      </c>
      <c r="J108" s="5">
        <f t="shared" si="42"/>
        <v>810114112</v>
      </c>
      <c r="K108" s="5">
        <f t="shared" si="43"/>
        <v>778461728</v>
      </c>
      <c r="L108" s="5">
        <f t="shared" si="44"/>
        <v>721332568</v>
      </c>
      <c r="M108" s="5">
        <f t="shared" si="45"/>
        <v>746320871</v>
      </c>
      <c r="N108" s="5">
        <f t="shared" si="46"/>
        <v>879609115</v>
      </c>
      <c r="P108" s="18">
        <f>ROUND('Energy Forecast- aMW'!C110/'Energy Forecast- aMW'!C27*P26,0)</f>
        <v>581912982</v>
      </c>
      <c r="Q108" s="18">
        <f>ROUND('Energy Forecast- aMW'!D110/'Energy Forecast- aMW'!D27*Q26,0)</f>
        <v>547547952</v>
      </c>
      <c r="R108" s="18">
        <f>ROUND('Energy Forecast- aMW'!E110/'Energy Forecast- aMW'!E27*R26,0)</f>
        <v>511835664</v>
      </c>
      <c r="S108" s="18">
        <f>ROUND('Energy Forecast- aMW'!F110/'Energy Forecast- aMW'!F27*S26,0)</f>
        <v>472918761</v>
      </c>
      <c r="T108" s="18">
        <f>ROUND('Energy Forecast- aMW'!G110/'Energy Forecast- aMW'!G27*T26,0)</f>
        <v>449546436</v>
      </c>
      <c r="U108" s="18">
        <f>ROUND('Energy Forecast- aMW'!H110/'Energy Forecast- aMW'!H27*U26,0)</f>
        <v>451505434</v>
      </c>
      <c r="V108" s="18">
        <f>ROUND('Energy Forecast- aMW'!I110/'Energy Forecast- aMW'!I27*V26,0)</f>
        <v>468361892</v>
      </c>
      <c r="W108" s="18">
        <f>ROUND('Energy Forecast- aMW'!J110/'Energy Forecast- aMW'!J27*W26,0)</f>
        <v>513659272</v>
      </c>
      <c r="X108" s="18">
        <f>ROUND('Energy Forecast- aMW'!K110/'Energy Forecast- aMW'!K27*X26,0)</f>
        <v>494862275</v>
      </c>
      <c r="Y108" s="18">
        <f>ROUND('Energy Forecast- aMW'!L110/'Energy Forecast- aMW'!L27*Y26,0)</f>
        <v>450885137</v>
      </c>
      <c r="Z108" s="18">
        <f>ROUND('Energy Forecast- aMW'!M110/'Energy Forecast- aMW'!M27*Z26,0)</f>
        <v>463908692</v>
      </c>
      <c r="AA108" s="18">
        <f>ROUND('Energy Forecast- aMW'!N110/'Energy Forecast- aMW'!N27*AA26,0)</f>
        <v>547281561</v>
      </c>
      <c r="AC108" s="18">
        <f>ROUND('Energy Forecast- aMW'!C110/'Energy Forecast- aMW'!C27*AC26,0)</f>
        <v>345611898</v>
      </c>
      <c r="AD108" s="18">
        <f>ROUND('Energy Forecast- aMW'!D110/'Energy Forecast- aMW'!D27*AD26,0)</f>
        <v>316523441</v>
      </c>
      <c r="AE108" s="18">
        <f>ROUND('Energy Forecast- aMW'!E110/'Energy Forecast- aMW'!E27*AE26,0)</f>
        <v>310371961</v>
      </c>
      <c r="AF108" s="18">
        <f>ROUND('Energy Forecast- aMW'!F110/'Energy Forecast- aMW'!F27*AF26,0)</f>
        <v>288140785</v>
      </c>
      <c r="AG108" s="18">
        <f>ROUND('Energy Forecast- aMW'!G110/'Energy Forecast- aMW'!G27*AG26,0)</f>
        <v>277009450</v>
      </c>
      <c r="AH108" s="18">
        <f>ROUND('Energy Forecast- aMW'!H110/'Energy Forecast- aMW'!H27*AH26,0)</f>
        <v>268249804</v>
      </c>
      <c r="AI108" s="18">
        <f>ROUND('Energy Forecast- aMW'!I110/'Energy Forecast- aMW'!I27*AI26,0)</f>
        <v>283999348</v>
      </c>
      <c r="AJ108" s="18">
        <f>ROUND('Energy Forecast- aMW'!J110/'Energy Forecast- aMW'!J27*AJ26,0)</f>
        <v>296454840</v>
      </c>
      <c r="AK108" s="18">
        <f>ROUND('Energy Forecast- aMW'!K110/'Energy Forecast- aMW'!K27*AK26,0)</f>
        <v>283599453</v>
      </c>
      <c r="AL108" s="18">
        <f>ROUND('Energy Forecast- aMW'!L110/'Energy Forecast- aMW'!L27*AL26,0)</f>
        <v>270447431</v>
      </c>
      <c r="AM108" s="18">
        <f>ROUND('Energy Forecast- aMW'!M110/'Energy Forecast- aMW'!M27*AM26,0)</f>
        <v>282412179</v>
      </c>
      <c r="AN108" s="18">
        <f>ROUND('Energy Forecast- aMW'!N110/'Energy Forecast- aMW'!N27*AN26,0)</f>
        <v>332327554</v>
      </c>
    </row>
    <row r="109" spans="1:40" x14ac:dyDescent="0.2">
      <c r="A109" s="1" t="s">
        <v>24</v>
      </c>
      <c r="B109" s="2">
        <v>2044</v>
      </c>
      <c r="C109" s="5">
        <f t="shared" si="47"/>
        <v>930963141</v>
      </c>
      <c r="D109" s="5">
        <f t="shared" si="36"/>
        <v>867887838</v>
      </c>
      <c r="E109" s="5">
        <f t="shared" si="37"/>
        <v>825767260</v>
      </c>
      <c r="F109" s="5">
        <f t="shared" si="38"/>
        <v>765032381</v>
      </c>
      <c r="G109" s="5">
        <f t="shared" si="39"/>
        <v>729583627</v>
      </c>
      <c r="H109" s="5">
        <f t="shared" si="40"/>
        <v>722745570</v>
      </c>
      <c r="I109" s="5">
        <f t="shared" si="41"/>
        <v>755441563</v>
      </c>
      <c r="J109" s="5">
        <f t="shared" si="42"/>
        <v>814202110</v>
      </c>
      <c r="K109" s="5">
        <f t="shared" si="43"/>
        <v>782475678</v>
      </c>
      <c r="L109" s="5">
        <f t="shared" si="44"/>
        <v>724301860</v>
      </c>
      <c r="M109" s="5">
        <f t="shared" si="45"/>
        <v>748881278</v>
      </c>
      <c r="N109" s="5">
        <f t="shared" si="46"/>
        <v>882860430</v>
      </c>
      <c r="P109" s="18">
        <f>ROUND('Energy Forecast- aMW'!C111/'Energy Forecast- aMW'!C28*P27,0)</f>
        <v>584259766</v>
      </c>
      <c r="Q109" s="18">
        <f>ROUND('Energy Forecast- aMW'!D111/'Energy Forecast- aMW'!D28*Q27,0)</f>
        <v>550141073</v>
      </c>
      <c r="R109" s="18">
        <f>ROUND('Energy Forecast- aMW'!E111/'Energy Forecast- aMW'!E28*R27,0)</f>
        <v>514242709</v>
      </c>
      <c r="S109" s="18">
        <f>ROUND('Energy Forecast- aMW'!F111/'Energy Forecast- aMW'!F28*S27,0)</f>
        <v>475572830</v>
      </c>
      <c r="T109" s="18">
        <f>ROUND('Energy Forecast- aMW'!G111/'Energy Forecast- aMW'!G28*T27,0)</f>
        <v>451614601</v>
      </c>
      <c r="U109" s="18">
        <f>ROUND('Energy Forecast- aMW'!H111/'Energy Forecast- aMW'!H28*U27,0)</f>
        <v>453574282</v>
      </c>
      <c r="V109" s="18">
        <f>ROUND('Energy Forecast- aMW'!I111/'Energy Forecast- aMW'!I28*V27,0)</f>
        <v>470481391</v>
      </c>
      <c r="W109" s="18">
        <f>ROUND('Energy Forecast- aMW'!J111/'Energy Forecast- aMW'!J28*W27,0)</f>
        <v>516455153</v>
      </c>
      <c r="X109" s="18">
        <f>ROUND('Energy Forecast- aMW'!K111/'Energy Forecast- aMW'!K28*X27,0)</f>
        <v>497608270</v>
      </c>
      <c r="Y109" s="18">
        <f>ROUND('Energy Forecast- aMW'!L111/'Energy Forecast- aMW'!L28*Y27,0)</f>
        <v>452940836</v>
      </c>
      <c r="Z109" s="18">
        <f>ROUND('Energy Forecast- aMW'!M111/'Energy Forecast- aMW'!M28*Z27,0)</f>
        <v>465686046</v>
      </c>
      <c r="AA109" s="18">
        <f>ROUND('Energy Forecast- aMW'!N111/'Energy Forecast- aMW'!N28*AA27,0)</f>
        <v>549492358</v>
      </c>
      <c r="AC109" s="18">
        <f>ROUND('Energy Forecast- aMW'!C111/'Energy Forecast- aMW'!C28*AC27,0)</f>
        <v>346703375</v>
      </c>
      <c r="AD109" s="18">
        <f>ROUND('Energy Forecast- aMW'!D111/'Energy Forecast- aMW'!D28*AD27,0)</f>
        <v>317746765</v>
      </c>
      <c r="AE109" s="18">
        <f>ROUND('Energy Forecast- aMW'!E111/'Energy Forecast- aMW'!E28*AE27,0)</f>
        <v>311524551</v>
      </c>
      <c r="AF109" s="18">
        <f>ROUND('Energy Forecast- aMW'!F111/'Energy Forecast- aMW'!F28*AF27,0)</f>
        <v>289459551</v>
      </c>
      <c r="AG109" s="18">
        <f>ROUND('Energy Forecast- aMW'!G111/'Energy Forecast- aMW'!G28*AG27,0)</f>
        <v>277969026</v>
      </c>
      <c r="AH109" s="18">
        <f>ROUND('Energy Forecast- aMW'!H111/'Energy Forecast- aMW'!H28*AH27,0)</f>
        <v>269171288</v>
      </c>
      <c r="AI109" s="18">
        <f>ROUND('Energy Forecast- aMW'!I111/'Energy Forecast- aMW'!I28*AI27,0)</f>
        <v>284960172</v>
      </c>
      <c r="AJ109" s="18">
        <f>ROUND('Energy Forecast- aMW'!J111/'Energy Forecast- aMW'!J28*AJ27,0)</f>
        <v>297746957</v>
      </c>
      <c r="AK109" s="18">
        <f>ROUND('Energy Forecast- aMW'!K111/'Energy Forecast- aMW'!K28*AK27,0)</f>
        <v>284867408</v>
      </c>
      <c r="AL109" s="18">
        <f>ROUND('Energy Forecast- aMW'!L111/'Energy Forecast- aMW'!L28*AL27,0)</f>
        <v>271361024</v>
      </c>
      <c r="AM109" s="18">
        <f>ROUND('Energy Forecast- aMW'!M111/'Energy Forecast- aMW'!M28*AM27,0)</f>
        <v>283195232</v>
      </c>
      <c r="AN109" s="18">
        <f>ROUND('Energy Forecast- aMW'!N111/'Energy Forecast- aMW'!N28*AN27,0)</f>
        <v>333368072</v>
      </c>
    </row>
    <row r="110" spans="1:40" x14ac:dyDescent="0.2">
      <c r="A110" s="1" t="s">
        <v>24</v>
      </c>
      <c r="B110" s="2">
        <v>2045</v>
      </c>
      <c r="C110" s="5">
        <f t="shared" si="47"/>
        <v>935082872</v>
      </c>
      <c r="D110" s="5">
        <f t="shared" si="36"/>
        <v>870997908</v>
      </c>
      <c r="E110" s="5">
        <f t="shared" si="37"/>
        <v>829219926</v>
      </c>
      <c r="F110" s="5">
        <f t="shared" si="38"/>
        <v>768843046</v>
      </c>
      <c r="G110" s="5">
        <f t="shared" si="39"/>
        <v>733124729</v>
      </c>
      <c r="H110" s="5">
        <f t="shared" si="40"/>
        <v>726918043</v>
      </c>
      <c r="I110" s="5">
        <f t="shared" si="41"/>
        <v>759680345</v>
      </c>
      <c r="J110" s="5">
        <f t="shared" si="42"/>
        <v>818161109</v>
      </c>
      <c r="K110" s="5">
        <f t="shared" si="43"/>
        <v>786293690</v>
      </c>
      <c r="L110" s="5">
        <f t="shared" si="44"/>
        <v>727787292</v>
      </c>
      <c r="M110" s="5">
        <f t="shared" si="45"/>
        <v>752602012</v>
      </c>
      <c r="N110" s="5">
        <f t="shared" si="46"/>
        <v>886755405</v>
      </c>
      <c r="P110" s="18">
        <f>ROUND('Energy Forecast- aMW'!C112/'Energy Forecast- aMW'!C29*P28,0)</f>
        <v>587066159</v>
      </c>
      <c r="Q110" s="18">
        <f>ROUND('Energy Forecast- aMW'!D112/'Energy Forecast- aMW'!D29*Q28,0)</f>
        <v>552315789</v>
      </c>
      <c r="R110" s="18">
        <f>ROUND('Energy Forecast- aMW'!E112/'Energy Forecast- aMW'!E29*R28,0)</f>
        <v>516615397</v>
      </c>
      <c r="S110" s="18">
        <f>ROUND('Energy Forecast- aMW'!F112/'Energy Forecast- aMW'!F29*S28,0)</f>
        <v>478157718</v>
      </c>
      <c r="T110" s="18">
        <f>ROUND('Energy Forecast- aMW'!G112/'Energy Forecast- aMW'!G29*T28,0)</f>
        <v>454033565</v>
      </c>
      <c r="U110" s="18">
        <f>ROUND('Energy Forecast- aMW'!H112/'Energy Forecast- aMW'!H29*U28,0)</f>
        <v>456417932</v>
      </c>
      <c r="V110" s="18">
        <f>ROUND('Energy Forecast- aMW'!I112/'Energy Forecast- aMW'!I29*V28,0)</f>
        <v>473356765</v>
      </c>
      <c r="W110" s="18">
        <f>ROUND('Energy Forecast- aMW'!J112/'Energy Forecast- aMW'!J29*W28,0)</f>
        <v>519203933</v>
      </c>
      <c r="X110" s="18">
        <f>ROUND('Energy Forecast- aMW'!K112/'Energy Forecast- aMW'!K29*X28,0)</f>
        <v>500262789</v>
      </c>
      <c r="Y110" s="18">
        <f>ROUND('Energy Forecast- aMW'!L112/'Energy Forecast- aMW'!L29*Y28,0)</f>
        <v>455353142</v>
      </c>
      <c r="Z110" s="18">
        <f>ROUND('Energy Forecast- aMW'!M112/'Energy Forecast- aMW'!M29*Z28,0)</f>
        <v>468216319</v>
      </c>
      <c r="AA110" s="18">
        <f>ROUND('Energy Forecast- aMW'!N112/'Energy Forecast- aMW'!N29*AA28,0)</f>
        <v>552135396</v>
      </c>
      <c r="AC110" s="18">
        <f>ROUND('Energy Forecast- aMW'!C112/'Energy Forecast- aMW'!C29*AC28,0)</f>
        <v>348016713</v>
      </c>
      <c r="AD110" s="18">
        <f>ROUND('Energy Forecast- aMW'!D112/'Energy Forecast- aMW'!D29*AD28,0)</f>
        <v>318682119</v>
      </c>
      <c r="AE110" s="18">
        <f>ROUND('Energy Forecast- aMW'!E112/'Energy Forecast- aMW'!E29*AE28,0)</f>
        <v>312604529</v>
      </c>
      <c r="AF110" s="18">
        <f>ROUND('Energy Forecast- aMW'!F112/'Energy Forecast- aMW'!F29*AF28,0)</f>
        <v>290685328</v>
      </c>
      <c r="AG110" s="18">
        <f>ROUND('Energy Forecast- aMW'!G112/'Energy Forecast- aMW'!G29*AG28,0)</f>
        <v>279091164</v>
      </c>
      <c r="AH110" s="18">
        <f>ROUND('Energy Forecast- aMW'!H112/'Energy Forecast- aMW'!H29*AH28,0)</f>
        <v>270500111</v>
      </c>
      <c r="AI110" s="18">
        <f>ROUND('Energy Forecast- aMW'!I112/'Energy Forecast- aMW'!I29*AI28,0)</f>
        <v>286323580</v>
      </c>
      <c r="AJ110" s="18">
        <f>ROUND('Energy Forecast- aMW'!J112/'Energy Forecast- aMW'!J29*AJ28,0)</f>
        <v>298957176</v>
      </c>
      <c r="AK110" s="18">
        <f>ROUND('Energy Forecast- aMW'!K112/'Energy Forecast- aMW'!K29*AK28,0)</f>
        <v>286030901</v>
      </c>
      <c r="AL110" s="18">
        <f>ROUND('Energy Forecast- aMW'!L112/'Energy Forecast- aMW'!L29*AL28,0)</f>
        <v>272434150</v>
      </c>
      <c r="AM110" s="18">
        <f>ROUND('Energy Forecast- aMW'!M112/'Energy Forecast- aMW'!M29*AM28,0)</f>
        <v>284385693</v>
      </c>
      <c r="AN110" s="18">
        <f>ROUND('Energy Forecast- aMW'!N112/'Energy Forecast- aMW'!N29*AN28,0)</f>
        <v>334620009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01A0-B69F-44D3-8974-02A5666ECEA4}">
  <dimension ref="A1:O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RowHeight="12.75" x14ac:dyDescent="0.2"/>
  <cols>
    <col min="1" max="1" width="9.140625" style="1"/>
    <col min="2" max="2" width="5.5703125" style="1" bestFit="1" customWidth="1"/>
    <col min="3" max="14" width="16" style="1" customWidth="1"/>
    <col min="15" max="27" width="12.140625" style="1" customWidth="1"/>
    <col min="28" max="16384" width="9.140625" style="1"/>
  </cols>
  <sheetData>
    <row r="1" spans="1:15" x14ac:dyDescent="0.2">
      <c r="A1" s="8" t="s">
        <v>18</v>
      </c>
    </row>
    <row r="2" spans="1:15" s="9" customFormat="1" x14ac:dyDescent="0.2">
      <c r="C2" s="10" t="s">
        <v>16</v>
      </c>
      <c r="D2" s="10" t="s">
        <v>16</v>
      </c>
      <c r="E2" s="10" t="s">
        <v>16</v>
      </c>
      <c r="F2" s="10" t="s">
        <v>16</v>
      </c>
      <c r="G2" s="10" t="s">
        <v>16</v>
      </c>
      <c r="H2" s="10" t="s">
        <v>16</v>
      </c>
      <c r="I2" s="10" t="s">
        <v>16</v>
      </c>
      <c r="J2" s="10" t="s">
        <v>16</v>
      </c>
      <c r="K2" s="10" t="s">
        <v>16</v>
      </c>
      <c r="L2" s="10" t="s">
        <v>16</v>
      </c>
      <c r="M2" s="10" t="s">
        <v>16</v>
      </c>
      <c r="N2" s="10" t="s">
        <v>16</v>
      </c>
    </row>
    <row r="3" spans="1:15" x14ac:dyDescent="0.2">
      <c r="A3" s="3"/>
      <c r="B3" s="3" t="s">
        <v>13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</row>
    <row r="4" spans="1:15" x14ac:dyDescent="0.2">
      <c r="B4" s="1">
        <v>2021</v>
      </c>
      <c r="C4" s="6">
        <v>0.62344183917072882</v>
      </c>
      <c r="D4" s="6">
        <v>0.62838079507733469</v>
      </c>
      <c r="E4" s="6">
        <v>0.61791679316155812</v>
      </c>
      <c r="F4" s="6">
        <v>0.61699404498292976</v>
      </c>
      <c r="G4" s="6">
        <v>0.61323080120753914</v>
      </c>
      <c r="H4" s="6">
        <v>0.62246802695418468</v>
      </c>
      <c r="I4" s="6">
        <v>0.61931767272869875</v>
      </c>
      <c r="J4" s="6">
        <v>0.63047900233423215</v>
      </c>
      <c r="K4" s="6">
        <v>0.6316301496516985</v>
      </c>
      <c r="L4" s="6">
        <v>0.62111131982655809</v>
      </c>
      <c r="M4" s="6">
        <v>0.61836333350102834</v>
      </c>
      <c r="N4" s="6">
        <v>0.61929255002314643</v>
      </c>
      <c r="O4" s="7"/>
    </row>
    <row r="5" spans="1:15" x14ac:dyDescent="0.2">
      <c r="B5" s="1">
        <v>2022</v>
      </c>
      <c r="C5" s="6">
        <v>0.62481596612551915</v>
      </c>
      <c r="D5" s="6">
        <v>0.63083536522804806</v>
      </c>
      <c r="E5" s="6">
        <v>0.61929189004612961</v>
      </c>
      <c r="F5" s="6">
        <v>0.61792692089677759</v>
      </c>
      <c r="G5" s="6">
        <v>0.61446035016904299</v>
      </c>
      <c r="H5" s="6">
        <v>0.62398940019925786</v>
      </c>
      <c r="I5" s="6">
        <v>0.61879650166830169</v>
      </c>
      <c r="J5" s="6">
        <v>0.63076471389405475</v>
      </c>
      <c r="K5" s="6">
        <v>0.63238431746329116</v>
      </c>
      <c r="L5" s="6">
        <v>0.62140663357192205</v>
      </c>
      <c r="M5" s="6">
        <v>0.61839624948201133</v>
      </c>
      <c r="N5" s="6">
        <v>0.61942705709198098</v>
      </c>
      <c r="O5" s="7"/>
    </row>
    <row r="6" spans="1:15" x14ac:dyDescent="0.2">
      <c r="B6" s="1">
        <v>2023</v>
      </c>
      <c r="C6" s="6">
        <v>0.62522040218671326</v>
      </c>
      <c r="D6" s="6">
        <v>0.63170935145916507</v>
      </c>
      <c r="E6" s="6">
        <v>0.61996980835443594</v>
      </c>
      <c r="F6" s="6">
        <v>0.61856196941377006</v>
      </c>
      <c r="G6" s="6">
        <v>0.61596790970847792</v>
      </c>
      <c r="H6" s="6">
        <v>0.62401202580179105</v>
      </c>
      <c r="I6" s="6">
        <v>0.61931731833757808</v>
      </c>
      <c r="J6" s="6">
        <v>0.63092200995751502</v>
      </c>
      <c r="K6" s="6">
        <v>0.63266543311530965</v>
      </c>
      <c r="L6" s="6">
        <v>0.62179877706181097</v>
      </c>
      <c r="M6" s="6">
        <v>0.61847712656416587</v>
      </c>
      <c r="N6" s="6">
        <v>0.61955061181043514</v>
      </c>
      <c r="O6" s="7"/>
    </row>
    <row r="7" spans="1:15" x14ac:dyDescent="0.2">
      <c r="B7" s="1">
        <v>2024</v>
      </c>
      <c r="C7" s="6">
        <v>0.62511374153061772</v>
      </c>
      <c r="D7" s="6">
        <v>0.63229081614957694</v>
      </c>
      <c r="E7" s="6">
        <v>0.62019892099666418</v>
      </c>
      <c r="F7" s="6">
        <v>0.619180731705542</v>
      </c>
      <c r="G7" s="6">
        <v>0.61639189491960911</v>
      </c>
      <c r="H7" s="6">
        <v>0.62450859163017114</v>
      </c>
      <c r="I7" s="6">
        <v>0.61971014281199588</v>
      </c>
      <c r="J7" s="6">
        <v>0.63113409015820909</v>
      </c>
      <c r="K7" s="6">
        <v>0.63312454738253654</v>
      </c>
      <c r="L7" s="6">
        <v>0.62212393067934268</v>
      </c>
      <c r="M7" s="6">
        <v>0.61876765065955752</v>
      </c>
      <c r="N7" s="6">
        <v>0.61955455938530368</v>
      </c>
      <c r="O7" s="7"/>
    </row>
    <row r="8" spans="1:15" x14ac:dyDescent="0.2">
      <c r="B8" s="1">
        <v>2025</v>
      </c>
      <c r="C8" s="6">
        <v>0.62528824530546612</v>
      </c>
      <c r="D8" s="6">
        <v>0.63247989684344375</v>
      </c>
      <c r="E8" s="6">
        <v>0.62043738734612075</v>
      </c>
      <c r="F8" s="6">
        <v>0.61942101241733405</v>
      </c>
      <c r="G8" s="6">
        <v>0.61675120710106801</v>
      </c>
      <c r="H8" s="6">
        <v>0.6248758623911056</v>
      </c>
      <c r="I8" s="6">
        <v>0.61996540591492955</v>
      </c>
      <c r="J8" s="6">
        <v>0.63144774436069873</v>
      </c>
      <c r="K8" s="6">
        <v>0.63351393147774659</v>
      </c>
      <c r="L8" s="6">
        <v>0.62249817946519925</v>
      </c>
      <c r="M8" s="6">
        <v>0.61906857914241009</v>
      </c>
      <c r="N8" s="6">
        <v>0.61975906132120751</v>
      </c>
      <c r="O8" s="7"/>
    </row>
    <row r="9" spans="1:15" x14ac:dyDescent="0.2">
      <c r="B9" s="1">
        <v>2026</v>
      </c>
      <c r="C9" s="6">
        <v>0.62537327145354349</v>
      </c>
      <c r="D9" s="6">
        <v>0.63256549727061673</v>
      </c>
      <c r="E9" s="6">
        <v>0.6204607293900567</v>
      </c>
      <c r="F9" s="6">
        <v>0.61941958570492128</v>
      </c>
      <c r="G9" s="6">
        <v>0.61669386646928914</v>
      </c>
      <c r="H9" s="6">
        <v>0.62481408760900348</v>
      </c>
      <c r="I9" s="6">
        <v>0.61990607431899747</v>
      </c>
      <c r="J9" s="6">
        <v>0.63142080587565774</v>
      </c>
      <c r="K9" s="6">
        <v>0.63348989181351223</v>
      </c>
      <c r="L9" s="6">
        <v>0.62241789656957425</v>
      </c>
      <c r="M9" s="6">
        <v>0.6190542990518465</v>
      </c>
      <c r="N9" s="6">
        <v>0.61982652842567687</v>
      </c>
      <c r="O9" s="7"/>
    </row>
    <row r="10" spans="1:15" x14ac:dyDescent="0.2">
      <c r="B10" s="1">
        <v>2027</v>
      </c>
      <c r="C10" s="6">
        <v>0.62535207070951548</v>
      </c>
      <c r="D10" s="6">
        <v>0.63254415334387259</v>
      </c>
      <c r="E10" s="6">
        <v>0.62045490962547289</v>
      </c>
      <c r="F10" s="6">
        <v>0.61941994140991219</v>
      </c>
      <c r="G10" s="6">
        <v>0.61670816154406638</v>
      </c>
      <c r="H10" s="6">
        <v>0.62482948805366123</v>
      </c>
      <c r="I10" s="6">
        <v>0.61992086571274752</v>
      </c>
      <c r="J10" s="6">
        <v>0.6314275219196096</v>
      </c>
      <c r="K10" s="6">
        <v>0.63349588517256006</v>
      </c>
      <c r="L10" s="6">
        <v>0.62243791063193876</v>
      </c>
      <c r="M10" s="6">
        <v>0.61905785927902623</v>
      </c>
      <c r="N10" s="6">
        <v>0.61980970626295873</v>
      </c>
      <c r="O10" s="7"/>
    </row>
    <row r="11" spans="1:15" x14ac:dyDescent="0.2">
      <c r="B11" s="1">
        <v>2028</v>
      </c>
      <c r="C11" s="6">
        <v>0.62532926361428198</v>
      </c>
      <c r="D11" s="6">
        <v>0.63252119220958192</v>
      </c>
      <c r="E11" s="6">
        <v>0.62044864858664184</v>
      </c>
      <c r="F11" s="6">
        <v>0.61942032409356673</v>
      </c>
      <c r="G11" s="6">
        <v>0.61672354155928444</v>
      </c>
      <c r="H11" s="6">
        <v>0.62484605738251164</v>
      </c>
      <c r="I11" s="6">
        <v>0.61993677973809436</v>
      </c>
      <c r="J11" s="6">
        <v>0.63143474749696338</v>
      </c>
      <c r="K11" s="6">
        <v>0.63350233322055438</v>
      </c>
      <c r="L11" s="6">
        <v>0.62245944408479192</v>
      </c>
      <c r="M11" s="6">
        <v>0.61906168957498475</v>
      </c>
      <c r="N11" s="6">
        <v>0.61979160925413745</v>
      </c>
      <c r="O11" s="7"/>
    </row>
    <row r="12" spans="1:15" x14ac:dyDescent="0.2">
      <c r="B12" s="1">
        <v>2029</v>
      </c>
      <c r="C12" s="6">
        <v>0.62530653102635225</v>
      </c>
      <c r="D12" s="6">
        <v>0.63249830607799573</v>
      </c>
      <c r="E12" s="6">
        <v>0.62044240767293712</v>
      </c>
      <c r="F12" s="6">
        <v>0.6194207055553016</v>
      </c>
      <c r="G12" s="6">
        <v>0.61673887321023824</v>
      </c>
      <c r="H12" s="6">
        <v>0.62486257465924855</v>
      </c>
      <c r="I12" s="6">
        <v>0.61995264374311265</v>
      </c>
      <c r="J12" s="6">
        <v>0.63144195015853921</v>
      </c>
      <c r="K12" s="6">
        <v>0.63350876080245766</v>
      </c>
      <c r="L12" s="6">
        <v>0.62248091023708141</v>
      </c>
      <c r="M12" s="6">
        <v>0.61906550768316271</v>
      </c>
      <c r="N12" s="6">
        <v>0.61977357110351927</v>
      </c>
      <c r="O12" s="7"/>
    </row>
    <row r="13" spans="1:15" x14ac:dyDescent="0.2">
      <c r="B13" s="1">
        <v>2030</v>
      </c>
      <c r="C13" s="6">
        <v>0.62529216096207352</v>
      </c>
      <c r="D13" s="6">
        <v>0.63248383894937077</v>
      </c>
      <c r="E13" s="6">
        <v>0.62043846240368916</v>
      </c>
      <c r="F13" s="6">
        <v>0.61942094670516279</v>
      </c>
      <c r="G13" s="6">
        <v>0.61674856585162885</v>
      </c>
      <c r="H13" s="6">
        <v>0.62487301687789898</v>
      </c>
      <c r="I13" s="6">
        <v>0.61996267294970619</v>
      </c>
      <c r="J13" s="6">
        <v>0.63144650356788978</v>
      </c>
      <c r="K13" s="6">
        <v>0.63351282421027011</v>
      </c>
      <c r="L13" s="6">
        <v>0.62249448131209506</v>
      </c>
      <c r="M13" s="6">
        <v>0.6190679214104533</v>
      </c>
      <c r="N13" s="6">
        <v>0.61976216842241005</v>
      </c>
      <c r="O13" s="7"/>
    </row>
    <row r="14" spans="1:15" x14ac:dyDescent="0.2">
      <c r="B14" s="1">
        <v>2031</v>
      </c>
      <c r="C14" s="6">
        <v>0.62527801737789046</v>
      </c>
      <c r="D14" s="6">
        <v>0.63246959982758189</v>
      </c>
      <c r="E14" s="6">
        <v>0.62043457918597122</v>
      </c>
      <c r="F14" s="6">
        <v>0.61942118406537661</v>
      </c>
      <c r="G14" s="6">
        <v>0.61675810646422624</v>
      </c>
      <c r="H14" s="6">
        <v>0.62488329533095788</v>
      </c>
      <c r="I14" s="6">
        <v>0.61997254485752984</v>
      </c>
      <c r="J14" s="6">
        <v>0.63145098548151224</v>
      </c>
      <c r="K14" s="6">
        <v>0.6335168238098281</v>
      </c>
      <c r="L14" s="6">
        <v>0.62250783968650891</v>
      </c>
      <c r="M14" s="6">
        <v>0.61907029722279383</v>
      </c>
      <c r="N14" s="6">
        <v>0.6197509453517549</v>
      </c>
      <c r="O14" s="7"/>
    </row>
    <row r="15" spans="1:15" x14ac:dyDescent="0.2">
      <c r="B15" s="1">
        <v>2032</v>
      </c>
      <c r="C15" s="6">
        <v>0.62526391119466651</v>
      </c>
      <c r="D15" s="6">
        <v>0.63245539835637865</v>
      </c>
      <c r="E15" s="6">
        <v>0.62043070611037932</v>
      </c>
      <c r="F15" s="6">
        <v>0.61942142080879758</v>
      </c>
      <c r="G15" s="6">
        <v>0.61676762257178996</v>
      </c>
      <c r="H15" s="6">
        <v>0.62489354740390313</v>
      </c>
      <c r="I15" s="6">
        <v>0.61998239141832157</v>
      </c>
      <c r="J15" s="6">
        <v>0.63145545580860463</v>
      </c>
      <c r="K15" s="6">
        <v>0.63352081306347141</v>
      </c>
      <c r="L15" s="6">
        <v>0.62252116390940138</v>
      </c>
      <c r="M15" s="6">
        <v>0.61907266687781337</v>
      </c>
      <c r="N15" s="6">
        <v>0.61973975185827768</v>
      </c>
      <c r="O15" s="7"/>
    </row>
    <row r="16" spans="1:15" x14ac:dyDescent="0.2">
      <c r="B16" s="1">
        <v>2033</v>
      </c>
      <c r="C16" s="6">
        <v>0.62524961351822594</v>
      </c>
      <c r="D16" s="6">
        <v>0.63244100409534421</v>
      </c>
      <c r="E16" s="6">
        <v>0.62042678032831078</v>
      </c>
      <c r="F16" s="6">
        <v>0.6194216607771259</v>
      </c>
      <c r="G16" s="6">
        <v>0.61677726859956505</v>
      </c>
      <c r="H16" s="6">
        <v>0.62490393946539458</v>
      </c>
      <c r="I16" s="6">
        <v>0.61999237241999605</v>
      </c>
      <c r="J16" s="6">
        <v>0.63145998709138074</v>
      </c>
      <c r="K16" s="6">
        <v>0.63352485670669245</v>
      </c>
      <c r="L16" s="6">
        <v>0.62253467020591602</v>
      </c>
      <c r="M16" s="6">
        <v>0.61907506882882224</v>
      </c>
      <c r="N16" s="6">
        <v>0.61972840630894199</v>
      </c>
      <c r="O16" s="7"/>
    </row>
    <row r="17" spans="2:15" x14ac:dyDescent="0.2">
      <c r="B17" s="1">
        <v>2034</v>
      </c>
      <c r="C17" s="6">
        <v>0.62523486605714995</v>
      </c>
      <c r="D17" s="6">
        <v>0.63242615700802363</v>
      </c>
      <c r="E17" s="6">
        <v>0.62042273091064737</v>
      </c>
      <c r="F17" s="6">
        <v>0.61942190830621091</v>
      </c>
      <c r="G17" s="6">
        <v>0.6167872188560376</v>
      </c>
      <c r="H17" s="6">
        <v>0.62491465930651402</v>
      </c>
      <c r="I17" s="6">
        <v>0.62000266822480554</v>
      </c>
      <c r="J17" s="6">
        <v>0.63146466120715072</v>
      </c>
      <c r="K17" s="6">
        <v>0.63352902780503872</v>
      </c>
      <c r="L17" s="6">
        <v>0.6225486026526158</v>
      </c>
      <c r="M17" s="6">
        <v>0.61907754647642654</v>
      </c>
      <c r="N17" s="6">
        <v>0.61971670373630505</v>
      </c>
      <c r="O17" s="7"/>
    </row>
    <row r="18" spans="2:15" x14ac:dyDescent="0.2">
      <c r="B18" s="1">
        <v>2035</v>
      </c>
      <c r="C18" s="6">
        <v>0.62521938041534331</v>
      </c>
      <c r="D18" s="6">
        <v>0.63241056674966656</v>
      </c>
      <c r="E18" s="6">
        <v>0.62041847865160915</v>
      </c>
      <c r="F18" s="6">
        <v>0.61942216823808816</v>
      </c>
      <c r="G18" s="6">
        <v>0.61679766802110625</v>
      </c>
      <c r="H18" s="6">
        <v>0.62492591666699593</v>
      </c>
      <c r="I18" s="6">
        <v>0.62001348027459957</v>
      </c>
      <c r="J18" s="6">
        <v>0.63146956959651679</v>
      </c>
      <c r="K18" s="6">
        <v>0.63353340795765734</v>
      </c>
      <c r="L18" s="6">
        <v>0.62256323386342238</v>
      </c>
      <c r="M18" s="6">
        <v>0.6190801482892585</v>
      </c>
      <c r="N18" s="6">
        <v>0.61970441527563569</v>
      </c>
      <c r="O18" s="7"/>
    </row>
    <row r="19" spans="2:15" x14ac:dyDescent="0.2">
      <c r="B19" s="1">
        <v>2036</v>
      </c>
      <c r="C19" s="6">
        <v>0.62520283326673765</v>
      </c>
      <c r="D19" s="6">
        <v>0.63239390780927063</v>
      </c>
      <c r="E19" s="6">
        <v>0.62041393474115603</v>
      </c>
      <c r="F19" s="6">
        <v>0.61942244600219765</v>
      </c>
      <c r="G19" s="6">
        <v>0.6168088344169218</v>
      </c>
      <c r="H19" s="6">
        <v>0.62493794675946324</v>
      </c>
      <c r="I19" s="6">
        <v>0.62002503447543911</v>
      </c>
      <c r="J19" s="6">
        <v>0.63147481479827661</v>
      </c>
      <c r="K19" s="6">
        <v>0.63353808866688366</v>
      </c>
      <c r="L19" s="6">
        <v>0.62257886957282083</v>
      </c>
      <c r="M19" s="6">
        <v>0.61908292861727177</v>
      </c>
      <c r="N19" s="6">
        <v>0.61969128433378184</v>
      </c>
      <c r="O19" s="7"/>
    </row>
    <row r="20" spans="2:15" x14ac:dyDescent="0.2">
      <c r="B20" s="1">
        <v>2037</v>
      </c>
      <c r="C20" s="6">
        <v>0.62518485962626236</v>
      </c>
      <c r="D20" s="6">
        <v>0.63237581273500243</v>
      </c>
      <c r="E20" s="6">
        <v>0.62040899891345413</v>
      </c>
      <c r="F20" s="6">
        <v>0.61942274772865802</v>
      </c>
      <c r="G20" s="6">
        <v>0.61682096457007241</v>
      </c>
      <c r="H20" s="6">
        <v>0.62495101518507978</v>
      </c>
      <c r="I20" s="6">
        <v>0.6200375859184889</v>
      </c>
      <c r="J20" s="6">
        <v>0.63148051259022386</v>
      </c>
      <c r="K20" s="6">
        <v>0.63354317324846432</v>
      </c>
      <c r="L20" s="6">
        <v>0.62259585502874126</v>
      </c>
      <c r="M20" s="6">
        <v>0.6190859488260636</v>
      </c>
      <c r="N20" s="6">
        <v>0.61967702124640833</v>
      </c>
      <c r="O20" s="7"/>
    </row>
    <row r="21" spans="2:15" x14ac:dyDescent="0.2">
      <c r="B21" s="1">
        <v>2038</v>
      </c>
      <c r="C21" s="6">
        <v>0.62516504496890757</v>
      </c>
      <c r="D21" s="6">
        <v>0.63235586419989043</v>
      </c>
      <c r="E21" s="6">
        <v>0.62040355727738339</v>
      </c>
      <c r="F21" s="6">
        <v>0.61942308038101845</v>
      </c>
      <c r="G21" s="6">
        <v>0.61683433856049552</v>
      </c>
      <c r="H21" s="6">
        <v>0.62496542369704</v>
      </c>
      <c r="I21" s="6">
        <v>0.62005142441507388</v>
      </c>
      <c r="J21" s="6">
        <v>0.63148679449852607</v>
      </c>
      <c r="K21" s="6">
        <v>0.63354877907060869</v>
      </c>
      <c r="L21" s="6">
        <v>0.62261458248912116</v>
      </c>
      <c r="M21" s="6">
        <v>0.61908927862636842</v>
      </c>
      <c r="N21" s="6">
        <v>0.61966129701983719</v>
      </c>
      <c r="O21" s="7"/>
    </row>
    <row r="22" spans="2:15" x14ac:dyDescent="0.2">
      <c r="B22" s="1">
        <v>2039</v>
      </c>
      <c r="C22" s="6">
        <v>0.62514291646655729</v>
      </c>
      <c r="D22" s="6">
        <v>0.6323335861792736</v>
      </c>
      <c r="E22" s="6">
        <v>0.62039747990255645</v>
      </c>
      <c r="F22" s="6">
        <v>0.61942345190401082</v>
      </c>
      <c r="G22" s="6">
        <v>0.6168492759784826</v>
      </c>
      <c r="H22" s="6">
        <v>0.62498151661954049</v>
      </c>
      <c r="I22" s="6">
        <v>0.62006688066110516</v>
      </c>
      <c r="J22" s="6">
        <v>0.63149381059142673</v>
      </c>
      <c r="K22" s="6">
        <v>0.63355504004665475</v>
      </c>
      <c r="L22" s="6">
        <v>0.62263549957276465</v>
      </c>
      <c r="M22" s="6">
        <v>0.61909299755399083</v>
      </c>
      <c r="N22" s="6">
        <v>0.61964373637102399</v>
      </c>
      <c r="O22" s="7"/>
    </row>
    <row r="23" spans="2:15" x14ac:dyDescent="0.2">
      <c r="B23" s="1">
        <v>2040</v>
      </c>
      <c r="C23" s="6">
        <v>0.62511793346423117</v>
      </c>
      <c r="D23" s="6">
        <v>0.63230843436245143</v>
      </c>
      <c r="E23" s="6">
        <v>0.62039061819348806</v>
      </c>
      <c r="F23" s="6">
        <v>0.6194238713843262</v>
      </c>
      <c r="G23" s="6">
        <v>0.61686614241207804</v>
      </c>
      <c r="H23" s="6">
        <v>0.62499968783864623</v>
      </c>
      <c r="I23" s="6">
        <v>0.62008433295053234</v>
      </c>
      <c r="J23" s="6">
        <v>0.63150173252031438</v>
      </c>
      <c r="K23" s="6">
        <v>0.63356210934833368</v>
      </c>
      <c r="L23" s="6">
        <v>0.62265911835666554</v>
      </c>
      <c r="M23" s="6">
        <v>0.61909719658049667</v>
      </c>
      <c r="N23" s="6">
        <v>0.61962391016159224</v>
      </c>
      <c r="O23" s="7"/>
    </row>
    <row r="24" spans="2:15" x14ac:dyDescent="0.2">
      <c r="B24" s="1">
        <v>2041</v>
      </c>
      <c r="C24" s="6">
        <v>0.62508947730363418</v>
      </c>
      <c r="D24" s="6">
        <v>0.63227978590713374</v>
      </c>
      <c r="E24" s="6">
        <v>0.62038280208054042</v>
      </c>
      <c r="F24" s="6">
        <v>0.61942434922269196</v>
      </c>
      <c r="G24" s="6">
        <v>0.61688535639780717</v>
      </c>
      <c r="H24" s="6">
        <v>0.6250203882929608</v>
      </c>
      <c r="I24" s="6">
        <v>0.62010421436850116</v>
      </c>
      <c r="J24" s="6">
        <v>0.63151075677606705</v>
      </c>
      <c r="K24" s="6">
        <v>0.63357016231094232</v>
      </c>
      <c r="L24" s="6">
        <v>0.62268602512716786</v>
      </c>
      <c r="M24" s="6">
        <v>0.61910197983752513</v>
      </c>
      <c r="N24" s="6">
        <v>0.61960132731074657</v>
      </c>
      <c r="O24" s="7"/>
    </row>
    <row r="25" spans="2:15" x14ac:dyDescent="0.2">
      <c r="B25" s="1">
        <v>2042</v>
      </c>
      <c r="C25" s="6">
        <v>0.62505684065726663</v>
      </c>
      <c r="D25" s="6">
        <v>0.63224692870102328</v>
      </c>
      <c r="E25" s="6">
        <v>0.62037383707118121</v>
      </c>
      <c r="F25" s="6">
        <v>0.61942489731461714</v>
      </c>
      <c r="G25" s="6">
        <v>0.6169073967320069</v>
      </c>
      <c r="H25" s="6">
        <v>0.625044133853633</v>
      </c>
      <c r="I25" s="6">
        <v>0.62012702035801026</v>
      </c>
      <c r="J25" s="6">
        <v>0.63152110811164008</v>
      </c>
      <c r="K25" s="6">
        <v>0.63357939948660624</v>
      </c>
      <c r="L25" s="6">
        <v>0.62271689064276314</v>
      </c>
      <c r="M25" s="6">
        <v>0.61910746642857573</v>
      </c>
      <c r="N25" s="6">
        <v>0.61957542631558915</v>
      </c>
      <c r="O25" s="7"/>
    </row>
    <row r="26" spans="2:15" x14ac:dyDescent="0.2">
      <c r="B26" s="1">
        <v>2043</v>
      </c>
      <c r="C26" s="6">
        <v>0.6250192166409958</v>
      </c>
      <c r="D26" s="6">
        <v>0.63220905040019415</v>
      </c>
      <c r="E26" s="6">
        <v>0.62036350123347594</v>
      </c>
      <c r="F26" s="6">
        <v>0.61942552923545535</v>
      </c>
      <c r="G26" s="6">
        <v>0.61693280997141264</v>
      </c>
      <c r="H26" s="6">
        <v>0.62507151340936673</v>
      </c>
      <c r="I26" s="6">
        <v>0.62015331648289163</v>
      </c>
      <c r="J26" s="6">
        <v>0.63153304304943403</v>
      </c>
      <c r="K26" s="6">
        <v>0.63359004977285438</v>
      </c>
      <c r="L26" s="6">
        <v>0.62275248067070177</v>
      </c>
      <c r="M26" s="6">
        <v>0.61911379228488395</v>
      </c>
      <c r="N26" s="6">
        <v>0.61954556659011972</v>
      </c>
      <c r="O26" s="7"/>
    </row>
    <row r="27" spans="2:15" x14ac:dyDescent="0.2">
      <c r="B27" s="1">
        <v>2044</v>
      </c>
      <c r="C27" s="6">
        <v>0.62497568812358917</v>
      </c>
      <c r="D27" s="6">
        <v>0.63216522766555439</v>
      </c>
      <c r="E27" s="6">
        <v>0.62035154222470923</v>
      </c>
      <c r="F27" s="6">
        <v>0.61942626042293014</v>
      </c>
      <c r="G27" s="6">
        <v>0.61696221785226379</v>
      </c>
      <c r="H27" s="6">
        <v>0.62510319686508142</v>
      </c>
      <c r="I27" s="6">
        <v>0.62018374610711879</v>
      </c>
      <c r="J27" s="6">
        <v>0.63154685334505301</v>
      </c>
      <c r="K27" s="6">
        <v>0.63360237350183113</v>
      </c>
      <c r="L27" s="6">
        <v>0.62279366642091816</v>
      </c>
      <c r="M27" s="6">
        <v>0.61912111199708253</v>
      </c>
      <c r="N27" s="6">
        <v>0.61951101995341418</v>
      </c>
      <c r="O27" s="7"/>
    </row>
    <row r="28" spans="2:15" x14ac:dyDescent="0.2">
      <c r="B28" s="1">
        <v>2045</v>
      </c>
      <c r="C28" s="6">
        <v>0.62492521785069444</v>
      </c>
      <c r="D28" s="6">
        <v>0.63211441621898401</v>
      </c>
      <c r="E28" s="6">
        <v>0.62033767453226896</v>
      </c>
      <c r="F28" s="6">
        <v>0.61942710834696957</v>
      </c>
      <c r="G28" s="6">
        <v>0.61699632422522643</v>
      </c>
      <c r="H28" s="6">
        <v>0.625139942620766</v>
      </c>
      <c r="I28" s="6">
        <v>0.62021903757392893</v>
      </c>
      <c r="J28" s="6">
        <v>0.63156286921683158</v>
      </c>
      <c r="K28" s="6">
        <v>0.63361666531992034</v>
      </c>
      <c r="L28" s="6">
        <v>0.62284143431651307</v>
      </c>
      <c r="M28" s="6">
        <v>0.61912960052130361</v>
      </c>
      <c r="N28" s="6">
        <v>0.6194709627550512</v>
      </c>
      <c r="O28" s="7"/>
    </row>
    <row r="30" spans="2:15" s="9" customFormat="1" x14ac:dyDescent="0.2">
      <c r="C30" s="10" t="s">
        <v>17</v>
      </c>
      <c r="D30" s="10" t="s">
        <v>17</v>
      </c>
      <c r="E30" s="10" t="s">
        <v>17</v>
      </c>
      <c r="F30" s="10" t="s">
        <v>17</v>
      </c>
      <c r="G30" s="10" t="s">
        <v>17</v>
      </c>
      <c r="H30" s="10" t="s">
        <v>17</v>
      </c>
      <c r="I30" s="10" t="s">
        <v>17</v>
      </c>
      <c r="J30" s="10" t="s">
        <v>17</v>
      </c>
      <c r="K30" s="10" t="s">
        <v>17</v>
      </c>
      <c r="L30" s="10" t="s">
        <v>17</v>
      </c>
      <c r="M30" s="10" t="s">
        <v>17</v>
      </c>
      <c r="N30" s="10" t="s">
        <v>17</v>
      </c>
    </row>
    <row r="31" spans="2:15" x14ac:dyDescent="0.2">
      <c r="B31" s="3" t="s">
        <v>13</v>
      </c>
      <c r="C31" s="4" t="s">
        <v>0</v>
      </c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  <c r="I31" s="4" t="s">
        <v>6</v>
      </c>
      <c r="J31" s="4" t="s">
        <v>7</v>
      </c>
      <c r="K31" s="4" t="s">
        <v>8</v>
      </c>
      <c r="L31" s="4" t="s">
        <v>9</v>
      </c>
      <c r="M31" s="4" t="s">
        <v>10</v>
      </c>
      <c r="N31" s="4" t="s">
        <v>11</v>
      </c>
    </row>
    <row r="32" spans="2:15" x14ac:dyDescent="0.2">
      <c r="B32" s="1">
        <v>2021</v>
      </c>
      <c r="C32" s="6">
        <f t="shared" ref="C32:N32" si="0">1-C4</f>
        <v>0.37655816082927118</v>
      </c>
      <c r="D32" s="6">
        <f t="shared" si="0"/>
        <v>0.37161920492266531</v>
      </c>
      <c r="E32" s="6">
        <f t="shared" si="0"/>
        <v>0.38208320683844188</v>
      </c>
      <c r="F32" s="6">
        <f t="shared" si="0"/>
        <v>0.38300595501707024</v>
      </c>
      <c r="G32" s="6">
        <f t="shared" si="0"/>
        <v>0.38676919879246086</v>
      </c>
      <c r="H32" s="6">
        <f t="shared" si="0"/>
        <v>0.37753197304581532</v>
      </c>
      <c r="I32" s="6">
        <f t="shared" si="0"/>
        <v>0.38068232727130125</v>
      </c>
      <c r="J32" s="6">
        <f t="shared" si="0"/>
        <v>0.36952099766576785</v>
      </c>
      <c r="K32" s="6">
        <f t="shared" si="0"/>
        <v>0.3683698503483015</v>
      </c>
      <c r="L32" s="6">
        <f t="shared" si="0"/>
        <v>0.37888868017344191</v>
      </c>
      <c r="M32" s="6">
        <f t="shared" si="0"/>
        <v>0.38163666649897166</v>
      </c>
      <c r="N32" s="6">
        <f t="shared" si="0"/>
        <v>0.38070744997685357</v>
      </c>
    </row>
    <row r="33" spans="2:14" x14ac:dyDescent="0.2">
      <c r="B33" s="1">
        <v>2022</v>
      </c>
      <c r="C33" s="6">
        <f t="shared" ref="C33:N33" si="1">1-C5</f>
        <v>0.37518403387448085</v>
      </c>
      <c r="D33" s="6">
        <f t="shared" si="1"/>
        <v>0.36916463477195194</v>
      </c>
      <c r="E33" s="6">
        <f t="shared" si="1"/>
        <v>0.38070810995387039</v>
      </c>
      <c r="F33" s="6">
        <f t="shared" si="1"/>
        <v>0.38207307910322241</v>
      </c>
      <c r="G33" s="6">
        <f t="shared" si="1"/>
        <v>0.38553964983095701</v>
      </c>
      <c r="H33" s="6">
        <f t="shared" si="1"/>
        <v>0.37601059980074214</v>
      </c>
      <c r="I33" s="6">
        <f t="shared" si="1"/>
        <v>0.38120349833169831</v>
      </c>
      <c r="J33" s="6">
        <f t="shared" si="1"/>
        <v>0.36923528610594525</v>
      </c>
      <c r="K33" s="6">
        <f t="shared" si="1"/>
        <v>0.36761568253670884</v>
      </c>
      <c r="L33" s="6">
        <f t="shared" si="1"/>
        <v>0.37859336642807795</v>
      </c>
      <c r="M33" s="6">
        <f t="shared" si="1"/>
        <v>0.38160375051798867</v>
      </c>
      <c r="N33" s="6">
        <f t="shared" si="1"/>
        <v>0.38057294290801902</v>
      </c>
    </row>
    <row r="34" spans="2:14" x14ac:dyDescent="0.2">
      <c r="B34" s="1">
        <v>2023</v>
      </c>
      <c r="C34" s="6">
        <f t="shared" ref="C34:N34" si="2">1-C6</f>
        <v>0.37477959781328674</v>
      </c>
      <c r="D34" s="6">
        <f t="shared" si="2"/>
        <v>0.36829064854083493</v>
      </c>
      <c r="E34" s="6">
        <f t="shared" si="2"/>
        <v>0.38003019164556406</v>
      </c>
      <c r="F34" s="6">
        <f t="shared" si="2"/>
        <v>0.38143803058622994</v>
      </c>
      <c r="G34" s="6">
        <f t="shared" si="2"/>
        <v>0.38403209029152208</v>
      </c>
      <c r="H34" s="6">
        <f t="shared" si="2"/>
        <v>0.37598797419820895</v>
      </c>
      <c r="I34" s="6">
        <f t="shared" si="2"/>
        <v>0.38068268166242192</v>
      </c>
      <c r="J34" s="6">
        <f t="shared" si="2"/>
        <v>0.36907799004248498</v>
      </c>
      <c r="K34" s="6">
        <f t="shared" si="2"/>
        <v>0.36733456688469035</v>
      </c>
      <c r="L34" s="6">
        <f t="shared" si="2"/>
        <v>0.37820122293818903</v>
      </c>
      <c r="M34" s="6">
        <f t="shared" si="2"/>
        <v>0.38152287343583413</v>
      </c>
      <c r="N34" s="6">
        <f t="shared" si="2"/>
        <v>0.38044938818956486</v>
      </c>
    </row>
    <row r="35" spans="2:14" x14ac:dyDescent="0.2">
      <c r="B35" s="1">
        <v>2024</v>
      </c>
      <c r="C35" s="6">
        <f t="shared" ref="C35:N35" si="3">1-C7</f>
        <v>0.37488625846938228</v>
      </c>
      <c r="D35" s="6">
        <f t="shared" si="3"/>
        <v>0.36770918385042306</v>
      </c>
      <c r="E35" s="6">
        <f t="shared" si="3"/>
        <v>0.37980107900333582</v>
      </c>
      <c r="F35" s="6">
        <f t="shared" si="3"/>
        <v>0.380819268294458</v>
      </c>
      <c r="G35" s="6">
        <f t="shared" si="3"/>
        <v>0.38360810508039089</v>
      </c>
      <c r="H35" s="6">
        <f t="shared" si="3"/>
        <v>0.37549140836982886</v>
      </c>
      <c r="I35" s="6">
        <f t="shared" si="3"/>
        <v>0.38028985718800412</v>
      </c>
      <c r="J35" s="6">
        <f t="shared" si="3"/>
        <v>0.36886590984179091</v>
      </c>
      <c r="K35" s="6">
        <f t="shared" si="3"/>
        <v>0.36687545261746346</v>
      </c>
      <c r="L35" s="6">
        <f t="shared" si="3"/>
        <v>0.37787606932065732</v>
      </c>
      <c r="M35" s="6">
        <f t="shared" si="3"/>
        <v>0.38123234934044248</v>
      </c>
      <c r="N35" s="6">
        <f t="shared" si="3"/>
        <v>0.38044544061469632</v>
      </c>
    </row>
    <row r="36" spans="2:14" x14ac:dyDescent="0.2">
      <c r="B36" s="1">
        <v>2025</v>
      </c>
      <c r="C36" s="6">
        <f t="shared" ref="C36:N36" si="4">1-C8</f>
        <v>0.37471175469453388</v>
      </c>
      <c r="D36" s="6">
        <f t="shared" si="4"/>
        <v>0.36752010315655625</v>
      </c>
      <c r="E36" s="6">
        <f t="shared" si="4"/>
        <v>0.37956261265387925</v>
      </c>
      <c r="F36" s="6">
        <f t="shared" si="4"/>
        <v>0.38057898758266595</v>
      </c>
      <c r="G36" s="6">
        <f t="shared" si="4"/>
        <v>0.38324879289893199</v>
      </c>
      <c r="H36" s="6">
        <f t="shared" si="4"/>
        <v>0.3751241376088944</v>
      </c>
      <c r="I36" s="6">
        <f t="shared" si="4"/>
        <v>0.38003459408507045</v>
      </c>
      <c r="J36" s="6">
        <f t="shared" si="4"/>
        <v>0.36855225563930127</v>
      </c>
      <c r="K36" s="6">
        <f t="shared" si="4"/>
        <v>0.36648606852225341</v>
      </c>
      <c r="L36" s="6">
        <f t="shared" si="4"/>
        <v>0.37750182053480075</v>
      </c>
      <c r="M36" s="6">
        <f t="shared" si="4"/>
        <v>0.38093142085758991</v>
      </c>
      <c r="N36" s="6">
        <f t="shared" si="4"/>
        <v>0.38024093867879249</v>
      </c>
    </row>
    <row r="37" spans="2:14" x14ac:dyDescent="0.2">
      <c r="B37" s="1">
        <v>2026</v>
      </c>
      <c r="C37" s="6">
        <f t="shared" ref="C37:N37" si="5">1-C9</f>
        <v>0.37462672854645651</v>
      </c>
      <c r="D37" s="6">
        <f t="shared" si="5"/>
        <v>0.36743450272938327</v>
      </c>
      <c r="E37" s="6">
        <f t="shared" si="5"/>
        <v>0.3795392706099433</v>
      </c>
      <c r="F37" s="6">
        <f t="shared" si="5"/>
        <v>0.38058041429507872</v>
      </c>
      <c r="G37" s="6">
        <f t="shared" si="5"/>
        <v>0.38330613353071086</v>
      </c>
      <c r="H37" s="6">
        <f t="shared" si="5"/>
        <v>0.37518591239099652</v>
      </c>
      <c r="I37" s="6">
        <f t="shared" si="5"/>
        <v>0.38009392568100253</v>
      </c>
      <c r="J37" s="6">
        <f t="shared" si="5"/>
        <v>0.36857919412434226</v>
      </c>
      <c r="K37" s="6">
        <f t="shared" si="5"/>
        <v>0.36651010818648777</v>
      </c>
      <c r="L37" s="6">
        <f t="shared" si="5"/>
        <v>0.37758210343042575</v>
      </c>
      <c r="M37" s="6">
        <f t="shared" si="5"/>
        <v>0.3809457009481535</v>
      </c>
      <c r="N37" s="6">
        <f t="shared" si="5"/>
        <v>0.38017347157432313</v>
      </c>
    </row>
    <row r="38" spans="2:14" x14ac:dyDescent="0.2">
      <c r="B38" s="1">
        <v>2027</v>
      </c>
      <c r="C38" s="6">
        <f t="shared" ref="C38:N38" si="6">1-C10</f>
        <v>0.37464792929048452</v>
      </c>
      <c r="D38" s="6">
        <f t="shared" si="6"/>
        <v>0.36745584665612741</v>
      </c>
      <c r="E38" s="6">
        <f t="shared" si="6"/>
        <v>0.37954509037452711</v>
      </c>
      <c r="F38" s="6">
        <f t="shared" si="6"/>
        <v>0.38058005859008781</v>
      </c>
      <c r="G38" s="6">
        <f t="shared" si="6"/>
        <v>0.38329183845593362</v>
      </c>
      <c r="H38" s="6">
        <f t="shared" si="6"/>
        <v>0.37517051194633877</v>
      </c>
      <c r="I38" s="6">
        <f t="shared" si="6"/>
        <v>0.38007913428725248</v>
      </c>
      <c r="J38" s="6">
        <f t="shared" si="6"/>
        <v>0.3685724780803904</v>
      </c>
      <c r="K38" s="6">
        <f t="shared" si="6"/>
        <v>0.36650411482743994</v>
      </c>
      <c r="L38" s="6">
        <f t="shared" si="6"/>
        <v>0.37756208936806124</v>
      </c>
      <c r="M38" s="6">
        <f t="shared" si="6"/>
        <v>0.38094214072097377</v>
      </c>
      <c r="N38" s="6">
        <f t="shared" si="6"/>
        <v>0.38019029373704127</v>
      </c>
    </row>
    <row r="39" spans="2:14" x14ac:dyDescent="0.2">
      <c r="B39" s="1">
        <v>2028</v>
      </c>
      <c r="C39" s="6">
        <f t="shared" ref="C39:N39" si="7">1-C11</f>
        <v>0.37467073638571802</v>
      </c>
      <c r="D39" s="6">
        <f t="shared" si="7"/>
        <v>0.36747880779041808</v>
      </c>
      <c r="E39" s="6">
        <f t="shared" si="7"/>
        <v>0.37955135141335816</v>
      </c>
      <c r="F39" s="6">
        <f t="shared" si="7"/>
        <v>0.38057967590643327</v>
      </c>
      <c r="G39" s="6">
        <f t="shared" si="7"/>
        <v>0.38327645844071556</v>
      </c>
      <c r="H39" s="6">
        <f t="shared" si="7"/>
        <v>0.37515394261748836</v>
      </c>
      <c r="I39" s="6">
        <f t="shared" si="7"/>
        <v>0.38006322026190564</v>
      </c>
      <c r="J39" s="6">
        <f t="shared" si="7"/>
        <v>0.36856525250303662</v>
      </c>
      <c r="K39" s="6">
        <f t="shared" si="7"/>
        <v>0.36649766677944562</v>
      </c>
      <c r="L39" s="6">
        <f t="shared" si="7"/>
        <v>0.37754055591520808</v>
      </c>
      <c r="M39" s="6">
        <f t="shared" si="7"/>
        <v>0.38093831042501525</v>
      </c>
      <c r="N39" s="6">
        <f t="shared" si="7"/>
        <v>0.38020839074586255</v>
      </c>
    </row>
    <row r="40" spans="2:14" x14ac:dyDescent="0.2">
      <c r="B40" s="1">
        <v>2029</v>
      </c>
      <c r="C40" s="6">
        <f t="shared" ref="C40:N40" si="8">1-C12</f>
        <v>0.37469346897364775</v>
      </c>
      <c r="D40" s="6">
        <f t="shared" si="8"/>
        <v>0.36750169392200427</v>
      </c>
      <c r="E40" s="6">
        <f t="shared" si="8"/>
        <v>0.37955759232706288</v>
      </c>
      <c r="F40" s="6">
        <f t="shared" si="8"/>
        <v>0.3805792944446984</v>
      </c>
      <c r="G40" s="6">
        <f t="shared" si="8"/>
        <v>0.38326112678976176</v>
      </c>
      <c r="H40" s="6">
        <f t="shared" si="8"/>
        <v>0.37513742534075145</v>
      </c>
      <c r="I40" s="6">
        <f t="shared" si="8"/>
        <v>0.38004735625688735</v>
      </c>
      <c r="J40" s="6">
        <f t="shared" si="8"/>
        <v>0.36855804984146079</v>
      </c>
      <c r="K40" s="6">
        <f t="shared" si="8"/>
        <v>0.36649123919754234</v>
      </c>
      <c r="L40" s="6">
        <f t="shared" si="8"/>
        <v>0.37751908976291859</v>
      </c>
      <c r="M40" s="6">
        <f t="shared" si="8"/>
        <v>0.38093449231683729</v>
      </c>
      <c r="N40" s="6">
        <f t="shared" si="8"/>
        <v>0.38022642889648073</v>
      </c>
    </row>
    <row r="41" spans="2:14" x14ac:dyDescent="0.2">
      <c r="B41" s="1">
        <v>2030</v>
      </c>
      <c r="C41" s="6">
        <f t="shared" ref="C41:N41" si="9">1-C13</f>
        <v>0.37470783903792648</v>
      </c>
      <c r="D41" s="6">
        <f t="shared" si="9"/>
        <v>0.36751616105062923</v>
      </c>
      <c r="E41" s="6">
        <f t="shared" si="9"/>
        <v>0.37956153759631084</v>
      </c>
      <c r="F41" s="6">
        <f t="shared" si="9"/>
        <v>0.38057905329483721</v>
      </c>
      <c r="G41" s="6">
        <f t="shared" si="9"/>
        <v>0.38325143414837115</v>
      </c>
      <c r="H41" s="6">
        <f t="shared" si="9"/>
        <v>0.37512698312210102</v>
      </c>
      <c r="I41" s="6">
        <f t="shared" si="9"/>
        <v>0.38003732705029381</v>
      </c>
      <c r="J41" s="6">
        <f t="shared" si="9"/>
        <v>0.36855349643211022</v>
      </c>
      <c r="K41" s="6">
        <f t="shared" si="9"/>
        <v>0.36648717578972989</v>
      </c>
      <c r="L41" s="6">
        <f t="shared" si="9"/>
        <v>0.37750551868790494</v>
      </c>
      <c r="M41" s="6">
        <f t="shared" si="9"/>
        <v>0.3809320785895467</v>
      </c>
      <c r="N41" s="6">
        <f t="shared" si="9"/>
        <v>0.38023783157758995</v>
      </c>
    </row>
    <row r="42" spans="2:14" x14ac:dyDescent="0.2">
      <c r="B42" s="1">
        <v>2031</v>
      </c>
      <c r="C42" s="6">
        <f t="shared" ref="C42:N42" si="10">1-C14</f>
        <v>0.37472198262210954</v>
      </c>
      <c r="D42" s="6">
        <f t="shared" si="10"/>
        <v>0.36753040017241811</v>
      </c>
      <c r="E42" s="6">
        <f t="shared" si="10"/>
        <v>0.37956542081402878</v>
      </c>
      <c r="F42" s="6">
        <f t="shared" si="10"/>
        <v>0.38057881593462339</v>
      </c>
      <c r="G42" s="6">
        <f t="shared" si="10"/>
        <v>0.38324189353577376</v>
      </c>
      <c r="H42" s="6">
        <f t="shared" si="10"/>
        <v>0.37511670466904212</v>
      </c>
      <c r="I42" s="6">
        <f t="shared" si="10"/>
        <v>0.38002745514247016</v>
      </c>
      <c r="J42" s="6">
        <f t="shared" si="10"/>
        <v>0.36854901451848776</v>
      </c>
      <c r="K42" s="6">
        <f t="shared" si="10"/>
        <v>0.3664831761901719</v>
      </c>
      <c r="L42" s="6">
        <f t="shared" si="10"/>
        <v>0.37749216031349109</v>
      </c>
      <c r="M42" s="6">
        <f t="shared" si="10"/>
        <v>0.38092970277720617</v>
      </c>
      <c r="N42" s="6">
        <f t="shared" si="10"/>
        <v>0.3802490546482451</v>
      </c>
    </row>
    <row r="43" spans="2:14" x14ac:dyDescent="0.2">
      <c r="B43" s="1">
        <v>2032</v>
      </c>
      <c r="C43" s="6">
        <f t="shared" ref="C43:N43" si="11">1-C15</f>
        <v>0.37473608880533349</v>
      </c>
      <c r="D43" s="6">
        <f t="shared" si="11"/>
        <v>0.36754460164362135</v>
      </c>
      <c r="E43" s="6">
        <f t="shared" si="11"/>
        <v>0.37956929388962068</v>
      </c>
      <c r="F43" s="6">
        <f t="shared" si="11"/>
        <v>0.38057857919120242</v>
      </c>
      <c r="G43" s="6">
        <f t="shared" si="11"/>
        <v>0.38323237742821004</v>
      </c>
      <c r="H43" s="6">
        <f t="shared" si="11"/>
        <v>0.37510645259609687</v>
      </c>
      <c r="I43" s="6">
        <f t="shared" si="11"/>
        <v>0.38001760858167843</v>
      </c>
      <c r="J43" s="6">
        <f t="shared" si="11"/>
        <v>0.36854454419139537</v>
      </c>
      <c r="K43" s="6">
        <f t="shared" si="11"/>
        <v>0.36647918693652859</v>
      </c>
      <c r="L43" s="6">
        <f t="shared" si="11"/>
        <v>0.37747883609059862</v>
      </c>
      <c r="M43" s="6">
        <f t="shared" si="11"/>
        <v>0.38092733312218663</v>
      </c>
      <c r="N43" s="6">
        <f t="shared" si="11"/>
        <v>0.38026024814172232</v>
      </c>
    </row>
    <row r="44" spans="2:14" x14ac:dyDescent="0.2">
      <c r="B44" s="1">
        <v>2033</v>
      </c>
      <c r="C44" s="6">
        <f t="shared" ref="C44:N44" si="12">1-C16</f>
        <v>0.37475038648177406</v>
      </c>
      <c r="D44" s="6">
        <f t="shared" si="12"/>
        <v>0.36755899590465579</v>
      </c>
      <c r="E44" s="6">
        <f t="shared" si="12"/>
        <v>0.37957321967168922</v>
      </c>
      <c r="F44" s="6">
        <f t="shared" si="12"/>
        <v>0.3805783392228741</v>
      </c>
      <c r="G44" s="6">
        <f t="shared" si="12"/>
        <v>0.38322273140043495</v>
      </c>
      <c r="H44" s="6">
        <f t="shared" si="12"/>
        <v>0.37509606053460542</v>
      </c>
      <c r="I44" s="6">
        <f t="shared" si="12"/>
        <v>0.38000762758000395</v>
      </c>
      <c r="J44" s="6">
        <f t="shared" si="12"/>
        <v>0.36854001290861926</v>
      </c>
      <c r="K44" s="6">
        <f t="shared" si="12"/>
        <v>0.36647514329330755</v>
      </c>
      <c r="L44" s="6">
        <f t="shared" si="12"/>
        <v>0.37746532979408398</v>
      </c>
      <c r="M44" s="6">
        <f t="shared" si="12"/>
        <v>0.38092493117117776</v>
      </c>
      <c r="N44" s="6">
        <f t="shared" si="12"/>
        <v>0.38027159369105801</v>
      </c>
    </row>
    <row r="45" spans="2:14" x14ac:dyDescent="0.2">
      <c r="B45" s="1">
        <v>2034</v>
      </c>
      <c r="C45" s="6">
        <f t="shared" ref="C45:N45" si="13">1-C17</f>
        <v>0.37476513394285005</v>
      </c>
      <c r="D45" s="6">
        <f t="shared" si="13"/>
        <v>0.36757384299197637</v>
      </c>
      <c r="E45" s="6">
        <f t="shared" si="13"/>
        <v>0.37957726908935263</v>
      </c>
      <c r="F45" s="6">
        <f t="shared" si="13"/>
        <v>0.38057809169378909</v>
      </c>
      <c r="G45" s="6">
        <f t="shared" si="13"/>
        <v>0.3832127811439624</v>
      </c>
      <c r="H45" s="6">
        <f t="shared" si="13"/>
        <v>0.37508534069348598</v>
      </c>
      <c r="I45" s="6">
        <f t="shared" si="13"/>
        <v>0.37999733177519446</v>
      </c>
      <c r="J45" s="6">
        <f t="shared" si="13"/>
        <v>0.36853533879284928</v>
      </c>
      <c r="K45" s="6">
        <f t="shared" si="13"/>
        <v>0.36647097219496128</v>
      </c>
      <c r="L45" s="6">
        <f t="shared" si="13"/>
        <v>0.3774513973473842</v>
      </c>
      <c r="M45" s="6">
        <f t="shared" si="13"/>
        <v>0.38092245352357346</v>
      </c>
      <c r="N45" s="6">
        <f t="shared" si="13"/>
        <v>0.38028329626369495</v>
      </c>
    </row>
    <row r="46" spans="2:14" x14ac:dyDescent="0.2">
      <c r="B46" s="1">
        <v>2035</v>
      </c>
      <c r="C46" s="6">
        <f t="shared" ref="C46:N46" si="14">1-C18</f>
        <v>0.37478061958465669</v>
      </c>
      <c r="D46" s="6">
        <f t="shared" si="14"/>
        <v>0.36758943325033344</v>
      </c>
      <c r="E46" s="6">
        <f t="shared" si="14"/>
        <v>0.37958152134839085</v>
      </c>
      <c r="F46" s="6">
        <f t="shared" si="14"/>
        <v>0.38057783176191184</v>
      </c>
      <c r="G46" s="6">
        <f t="shared" si="14"/>
        <v>0.38320233197889375</v>
      </c>
      <c r="H46" s="6">
        <f t="shared" si="14"/>
        <v>0.37507408333300407</v>
      </c>
      <c r="I46" s="6">
        <f t="shared" si="14"/>
        <v>0.37998651972540043</v>
      </c>
      <c r="J46" s="6">
        <f t="shared" si="14"/>
        <v>0.36853043040348321</v>
      </c>
      <c r="K46" s="6">
        <f t="shared" si="14"/>
        <v>0.36646659204234266</v>
      </c>
      <c r="L46" s="6">
        <f t="shared" si="14"/>
        <v>0.37743676613657762</v>
      </c>
      <c r="M46" s="6">
        <f t="shared" si="14"/>
        <v>0.3809198517107415</v>
      </c>
      <c r="N46" s="6">
        <f t="shared" si="14"/>
        <v>0.38029558472436431</v>
      </c>
    </row>
    <row r="47" spans="2:14" x14ac:dyDescent="0.2">
      <c r="B47" s="1">
        <v>2036</v>
      </c>
      <c r="C47" s="6">
        <f t="shared" ref="C47:N47" si="15">1-C19</f>
        <v>0.37479716673326235</v>
      </c>
      <c r="D47" s="6">
        <f t="shared" si="15"/>
        <v>0.36760609219072937</v>
      </c>
      <c r="E47" s="6">
        <f t="shared" si="15"/>
        <v>0.37958606525884397</v>
      </c>
      <c r="F47" s="6">
        <f t="shared" si="15"/>
        <v>0.38057755399780235</v>
      </c>
      <c r="G47" s="6">
        <f t="shared" si="15"/>
        <v>0.3831911655830782</v>
      </c>
      <c r="H47" s="6">
        <f t="shared" si="15"/>
        <v>0.37506205324053676</v>
      </c>
      <c r="I47" s="6">
        <f t="shared" si="15"/>
        <v>0.37997496552456089</v>
      </c>
      <c r="J47" s="6">
        <f t="shared" si="15"/>
        <v>0.36852518520172339</v>
      </c>
      <c r="K47" s="6">
        <f t="shared" si="15"/>
        <v>0.36646191133311634</v>
      </c>
      <c r="L47" s="6">
        <f t="shared" si="15"/>
        <v>0.37742113042717917</v>
      </c>
      <c r="M47" s="6">
        <f t="shared" si="15"/>
        <v>0.38091707138272823</v>
      </c>
      <c r="N47" s="6">
        <f t="shared" si="15"/>
        <v>0.38030871566621816</v>
      </c>
    </row>
    <row r="48" spans="2:14" x14ac:dyDescent="0.2">
      <c r="B48" s="1">
        <v>2037</v>
      </c>
      <c r="C48" s="6">
        <f t="shared" ref="C48:N48" si="16">1-C20</f>
        <v>0.37481514037373764</v>
      </c>
      <c r="D48" s="6">
        <f t="shared" si="16"/>
        <v>0.36762418726499757</v>
      </c>
      <c r="E48" s="6">
        <f t="shared" si="16"/>
        <v>0.37959100108654587</v>
      </c>
      <c r="F48" s="6">
        <f t="shared" si="16"/>
        <v>0.38057725227134198</v>
      </c>
      <c r="G48" s="6">
        <f t="shared" si="16"/>
        <v>0.38317903542992759</v>
      </c>
      <c r="H48" s="6">
        <f t="shared" si="16"/>
        <v>0.37504898481492022</v>
      </c>
      <c r="I48" s="6">
        <f t="shared" si="16"/>
        <v>0.3799624140815111</v>
      </c>
      <c r="J48" s="6">
        <f t="shared" si="16"/>
        <v>0.36851948740977614</v>
      </c>
      <c r="K48" s="6">
        <f t="shared" si="16"/>
        <v>0.36645682675153568</v>
      </c>
      <c r="L48" s="6">
        <f t="shared" si="16"/>
        <v>0.37740414497125874</v>
      </c>
      <c r="M48" s="6">
        <f t="shared" si="16"/>
        <v>0.3809140511739364</v>
      </c>
      <c r="N48" s="6">
        <f t="shared" si="16"/>
        <v>0.38032297875359167</v>
      </c>
    </row>
    <row r="49" spans="2:14" x14ac:dyDescent="0.2">
      <c r="B49" s="1">
        <v>2038</v>
      </c>
      <c r="C49" s="6">
        <f t="shared" ref="C49:N49" si="17">1-C21</f>
        <v>0.37483495503109243</v>
      </c>
      <c r="D49" s="6">
        <f t="shared" si="17"/>
        <v>0.36764413580010957</v>
      </c>
      <c r="E49" s="6">
        <f t="shared" si="17"/>
        <v>0.37959644272261661</v>
      </c>
      <c r="F49" s="6">
        <f t="shared" si="17"/>
        <v>0.38057691961898155</v>
      </c>
      <c r="G49" s="6">
        <f t="shared" si="17"/>
        <v>0.38316566143950448</v>
      </c>
      <c r="H49" s="6">
        <f t="shared" si="17"/>
        <v>0.37503457630296</v>
      </c>
      <c r="I49" s="6">
        <f t="shared" si="17"/>
        <v>0.37994857558492612</v>
      </c>
      <c r="J49" s="6">
        <f t="shared" si="17"/>
        <v>0.36851320550147393</v>
      </c>
      <c r="K49" s="6">
        <f t="shared" si="17"/>
        <v>0.36645122092939131</v>
      </c>
      <c r="L49" s="6">
        <f t="shared" si="17"/>
        <v>0.37738541751087884</v>
      </c>
      <c r="M49" s="6">
        <f t="shared" si="17"/>
        <v>0.38091072137363158</v>
      </c>
      <c r="N49" s="6">
        <f t="shared" si="17"/>
        <v>0.38033870298016281</v>
      </c>
    </row>
    <row r="50" spans="2:14" x14ac:dyDescent="0.2">
      <c r="B50" s="1">
        <v>2039</v>
      </c>
      <c r="C50" s="6">
        <f t="shared" ref="C50:N50" si="18">1-C22</f>
        <v>0.37485708353344271</v>
      </c>
      <c r="D50" s="6">
        <f t="shared" si="18"/>
        <v>0.3676664138207264</v>
      </c>
      <c r="E50" s="6">
        <f t="shared" si="18"/>
        <v>0.37960252009744355</v>
      </c>
      <c r="F50" s="6">
        <f t="shared" si="18"/>
        <v>0.38057654809598918</v>
      </c>
      <c r="G50" s="6">
        <f t="shared" si="18"/>
        <v>0.3831507240215174</v>
      </c>
      <c r="H50" s="6">
        <f t="shared" si="18"/>
        <v>0.37501848338045951</v>
      </c>
      <c r="I50" s="6">
        <f t="shared" si="18"/>
        <v>0.37993311933889484</v>
      </c>
      <c r="J50" s="6">
        <f t="shared" si="18"/>
        <v>0.36850618940857327</v>
      </c>
      <c r="K50" s="6">
        <f t="shared" si="18"/>
        <v>0.36644495995334525</v>
      </c>
      <c r="L50" s="6">
        <f t="shared" si="18"/>
        <v>0.37736450042723535</v>
      </c>
      <c r="M50" s="6">
        <f t="shared" si="18"/>
        <v>0.38090700244600917</v>
      </c>
      <c r="N50" s="6">
        <f t="shared" si="18"/>
        <v>0.38035626362897601</v>
      </c>
    </row>
    <row r="51" spans="2:14" x14ac:dyDescent="0.2">
      <c r="B51" s="1">
        <v>2040</v>
      </c>
      <c r="C51" s="6">
        <f t="shared" ref="C51:N51" si="19">1-C23</f>
        <v>0.37488206653576883</v>
      </c>
      <c r="D51" s="6">
        <f t="shared" si="19"/>
        <v>0.36769156563754857</v>
      </c>
      <c r="E51" s="6">
        <f t="shared" si="19"/>
        <v>0.37960938180651194</v>
      </c>
      <c r="F51" s="6">
        <f t="shared" si="19"/>
        <v>0.3805761286156738</v>
      </c>
      <c r="G51" s="6">
        <f t="shared" si="19"/>
        <v>0.38313385758792196</v>
      </c>
      <c r="H51" s="6">
        <f t="shared" si="19"/>
        <v>0.37500031216135377</v>
      </c>
      <c r="I51" s="6">
        <f t="shared" si="19"/>
        <v>0.37991566704946766</v>
      </c>
      <c r="J51" s="6">
        <f t="shared" si="19"/>
        <v>0.36849826747968562</v>
      </c>
      <c r="K51" s="6">
        <f t="shared" si="19"/>
        <v>0.36643789065166632</v>
      </c>
      <c r="L51" s="6">
        <f t="shared" si="19"/>
        <v>0.37734088164333446</v>
      </c>
      <c r="M51" s="6">
        <f t="shared" si="19"/>
        <v>0.38090280341950333</v>
      </c>
      <c r="N51" s="6">
        <f t="shared" si="19"/>
        <v>0.38037608983840776</v>
      </c>
    </row>
    <row r="52" spans="2:14" x14ac:dyDescent="0.2">
      <c r="B52" s="1">
        <v>2041</v>
      </c>
      <c r="C52" s="6">
        <f t="shared" ref="C52:N52" si="20">1-C24</f>
        <v>0.37491052269636582</v>
      </c>
      <c r="D52" s="6">
        <f t="shared" si="20"/>
        <v>0.36772021409286626</v>
      </c>
      <c r="E52" s="6">
        <f t="shared" si="20"/>
        <v>0.37961719791945958</v>
      </c>
      <c r="F52" s="6">
        <f t="shared" si="20"/>
        <v>0.38057565077730804</v>
      </c>
      <c r="G52" s="6">
        <f t="shared" si="20"/>
        <v>0.38311464360219283</v>
      </c>
      <c r="H52" s="6">
        <f t="shared" si="20"/>
        <v>0.3749796117070392</v>
      </c>
      <c r="I52" s="6">
        <f t="shared" si="20"/>
        <v>0.37989578563149884</v>
      </c>
      <c r="J52" s="6">
        <f t="shared" si="20"/>
        <v>0.36848924322393295</v>
      </c>
      <c r="K52" s="6">
        <f t="shared" si="20"/>
        <v>0.36642983768905768</v>
      </c>
      <c r="L52" s="6">
        <f t="shared" si="20"/>
        <v>0.37731397487283214</v>
      </c>
      <c r="M52" s="6">
        <f t="shared" si="20"/>
        <v>0.38089802016247487</v>
      </c>
      <c r="N52" s="6">
        <f t="shared" si="20"/>
        <v>0.38039867268925343</v>
      </c>
    </row>
    <row r="53" spans="2:14" x14ac:dyDescent="0.2">
      <c r="B53" s="1">
        <v>2042</v>
      </c>
      <c r="C53" s="6">
        <f t="shared" ref="C53:N53" si="21">1-C25</f>
        <v>0.37494315934273337</v>
      </c>
      <c r="D53" s="6">
        <f t="shared" si="21"/>
        <v>0.36775307129897672</v>
      </c>
      <c r="E53" s="6">
        <f t="shared" si="21"/>
        <v>0.37962616292881879</v>
      </c>
      <c r="F53" s="6">
        <f t="shared" si="21"/>
        <v>0.38057510268538286</v>
      </c>
      <c r="G53" s="6">
        <f t="shared" si="21"/>
        <v>0.3830926032679931</v>
      </c>
      <c r="H53" s="6">
        <f t="shared" si="21"/>
        <v>0.374955866146367</v>
      </c>
      <c r="I53" s="6">
        <f t="shared" si="21"/>
        <v>0.37987297964198974</v>
      </c>
      <c r="J53" s="6">
        <f t="shared" si="21"/>
        <v>0.36847889188835992</v>
      </c>
      <c r="K53" s="6">
        <f t="shared" si="21"/>
        <v>0.36642060051339376</v>
      </c>
      <c r="L53" s="6">
        <f t="shared" si="21"/>
        <v>0.37728310935723686</v>
      </c>
      <c r="M53" s="6">
        <f t="shared" si="21"/>
        <v>0.38089253357142427</v>
      </c>
      <c r="N53" s="6">
        <f t="shared" si="21"/>
        <v>0.38042457368441085</v>
      </c>
    </row>
    <row r="54" spans="2:14" x14ac:dyDescent="0.2">
      <c r="B54" s="1">
        <v>2043</v>
      </c>
      <c r="C54" s="6">
        <f t="shared" ref="C54:N54" si="22">1-C26</f>
        <v>0.3749807833590042</v>
      </c>
      <c r="D54" s="6">
        <f t="shared" si="22"/>
        <v>0.36779094959980585</v>
      </c>
      <c r="E54" s="6">
        <f t="shared" si="22"/>
        <v>0.37963649876652406</v>
      </c>
      <c r="F54" s="6">
        <f t="shared" si="22"/>
        <v>0.38057447076454465</v>
      </c>
      <c r="G54" s="6">
        <f t="shared" si="22"/>
        <v>0.38306719002858736</v>
      </c>
      <c r="H54" s="6">
        <f t="shared" si="22"/>
        <v>0.37492848659063327</v>
      </c>
      <c r="I54" s="6">
        <f t="shared" si="22"/>
        <v>0.37984668351710837</v>
      </c>
      <c r="J54" s="6">
        <f t="shared" si="22"/>
        <v>0.36846695695056597</v>
      </c>
      <c r="K54" s="6">
        <f t="shared" si="22"/>
        <v>0.36640995022714562</v>
      </c>
      <c r="L54" s="6">
        <f t="shared" si="22"/>
        <v>0.37724751932929823</v>
      </c>
      <c r="M54" s="6">
        <f t="shared" si="22"/>
        <v>0.38088620771511605</v>
      </c>
      <c r="N54" s="6">
        <f t="shared" si="22"/>
        <v>0.38045443340988028</v>
      </c>
    </row>
    <row r="55" spans="2:14" x14ac:dyDescent="0.2">
      <c r="B55" s="1">
        <v>2044</v>
      </c>
      <c r="C55" s="6">
        <f t="shared" ref="C55:N55" si="23">1-C27</f>
        <v>0.37502431187641083</v>
      </c>
      <c r="D55" s="6">
        <f t="shared" si="23"/>
        <v>0.36783477233444561</v>
      </c>
      <c r="E55" s="6">
        <f t="shared" si="23"/>
        <v>0.37964845777529077</v>
      </c>
      <c r="F55" s="6">
        <f t="shared" si="23"/>
        <v>0.38057373957706986</v>
      </c>
      <c r="G55" s="6">
        <f t="shared" si="23"/>
        <v>0.38303778214773621</v>
      </c>
      <c r="H55" s="6">
        <f t="shared" si="23"/>
        <v>0.37489680313491858</v>
      </c>
      <c r="I55" s="6">
        <f t="shared" si="23"/>
        <v>0.37981625389288121</v>
      </c>
      <c r="J55" s="6">
        <f t="shared" si="23"/>
        <v>0.36845314665494699</v>
      </c>
      <c r="K55" s="6">
        <f t="shared" si="23"/>
        <v>0.36639762649816887</v>
      </c>
      <c r="L55" s="6">
        <f t="shared" si="23"/>
        <v>0.37720633357908184</v>
      </c>
      <c r="M55" s="6">
        <f t="shared" si="23"/>
        <v>0.38087888800291747</v>
      </c>
      <c r="N55" s="6">
        <f t="shared" si="23"/>
        <v>0.38048898004658582</v>
      </c>
    </row>
    <row r="56" spans="2:14" x14ac:dyDescent="0.2">
      <c r="B56" s="1">
        <v>2045</v>
      </c>
      <c r="C56" s="6">
        <f t="shared" ref="C56:N56" si="24">1-C28</f>
        <v>0.37507478214930556</v>
      </c>
      <c r="D56" s="6">
        <f t="shared" si="24"/>
        <v>0.36788558378101599</v>
      </c>
      <c r="E56" s="6">
        <f t="shared" si="24"/>
        <v>0.37966232546773104</v>
      </c>
      <c r="F56" s="6">
        <f t="shared" si="24"/>
        <v>0.38057289165303043</v>
      </c>
      <c r="G56" s="6">
        <f t="shared" si="24"/>
        <v>0.38300367577477357</v>
      </c>
      <c r="H56" s="6">
        <f t="shared" si="24"/>
        <v>0.374860057379234</v>
      </c>
      <c r="I56" s="6">
        <f t="shared" si="24"/>
        <v>0.37978096242607107</v>
      </c>
      <c r="J56" s="6">
        <f t="shared" si="24"/>
        <v>0.36843713078316842</v>
      </c>
      <c r="K56" s="6">
        <f t="shared" si="24"/>
        <v>0.36638333468007966</v>
      </c>
      <c r="L56" s="6">
        <f t="shared" si="24"/>
        <v>0.37715856568348693</v>
      </c>
      <c r="M56" s="6">
        <f t="shared" si="24"/>
        <v>0.38087039947869639</v>
      </c>
      <c r="N56" s="6">
        <f t="shared" si="24"/>
        <v>0.3805290372449488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5F5F-2F2A-45D7-B534-6C44C760929A}">
  <dimension ref="A1:F32"/>
  <sheetViews>
    <sheetView zoomScaleNormal="100" workbookViewId="0">
      <selection activeCell="D21" sqref="D21"/>
    </sheetView>
  </sheetViews>
  <sheetFormatPr defaultRowHeight="12.75" x14ac:dyDescent="0.2"/>
  <cols>
    <col min="1" max="1" width="16.85546875" style="1" customWidth="1"/>
    <col min="2" max="2" width="9.140625" style="2"/>
    <col min="3" max="3" width="13.140625" style="1" customWidth="1"/>
    <col min="4" max="4" width="17.5703125" style="1" customWidth="1"/>
    <col min="5" max="5" width="9.140625" style="1"/>
    <col min="6" max="6" width="15.5703125" style="13" bestFit="1" customWidth="1"/>
    <col min="7" max="16384" width="9.140625" style="1"/>
  </cols>
  <sheetData>
    <row r="1" spans="1:6" x14ac:dyDescent="0.2">
      <c r="C1" s="2" t="s">
        <v>15</v>
      </c>
      <c r="D1" s="2" t="s">
        <v>15</v>
      </c>
      <c r="F1" s="15" t="s">
        <v>15</v>
      </c>
    </row>
    <row r="2" spans="1:6" x14ac:dyDescent="0.2">
      <c r="C2" s="2"/>
    </row>
    <row r="3" spans="1:6" x14ac:dyDescent="0.2">
      <c r="A3" s="3" t="s">
        <v>12</v>
      </c>
      <c r="B3" s="4" t="s">
        <v>13</v>
      </c>
      <c r="C3" s="4" t="s">
        <v>19</v>
      </c>
      <c r="D3" s="4" t="s">
        <v>20</v>
      </c>
      <c r="E3" s="2"/>
      <c r="F3" s="20" t="s">
        <v>21</v>
      </c>
    </row>
    <row r="4" spans="1:6" x14ac:dyDescent="0.2">
      <c r="A4" s="1" t="s">
        <v>14</v>
      </c>
      <c r="B4" s="2">
        <v>2021</v>
      </c>
      <c r="C4" s="14">
        <v>2</v>
      </c>
      <c r="D4" s="12">
        <v>0.9</v>
      </c>
      <c r="F4" s="13">
        <v>2389</v>
      </c>
    </row>
    <row r="5" spans="1:6" x14ac:dyDescent="0.2">
      <c r="A5" s="1" t="s">
        <v>14</v>
      </c>
      <c r="B5" s="2">
        <v>2022</v>
      </c>
      <c r="C5" s="14">
        <v>2</v>
      </c>
      <c r="D5" s="12">
        <v>1</v>
      </c>
      <c r="F5" s="13">
        <v>2799</v>
      </c>
    </row>
    <row r="6" spans="1:6" x14ac:dyDescent="0.2">
      <c r="A6" s="1" t="s">
        <v>14</v>
      </c>
      <c r="B6" s="2">
        <v>2023</v>
      </c>
      <c r="C6" s="14">
        <v>2</v>
      </c>
      <c r="D6" s="12">
        <v>1.2</v>
      </c>
      <c r="F6" s="13">
        <v>3279</v>
      </c>
    </row>
    <row r="7" spans="1:6" x14ac:dyDescent="0.2">
      <c r="A7" s="1" t="s">
        <v>14</v>
      </c>
      <c r="B7" s="2">
        <v>2024</v>
      </c>
      <c r="C7" s="14">
        <v>3</v>
      </c>
      <c r="D7" s="12">
        <v>1.4</v>
      </c>
      <c r="F7" s="13">
        <v>3842</v>
      </c>
    </row>
    <row r="8" spans="1:6" x14ac:dyDescent="0.2">
      <c r="A8" s="1" t="s">
        <v>14</v>
      </c>
      <c r="B8" s="2">
        <v>2025</v>
      </c>
      <c r="C8" s="14">
        <v>3</v>
      </c>
      <c r="D8" s="12">
        <v>1.6</v>
      </c>
      <c r="F8" s="13">
        <v>4501</v>
      </c>
    </row>
    <row r="9" spans="1:6" x14ac:dyDescent="0.2">
      <c r="A9" s="1" t="s">
        <v>14</v>
      </c>
      <c r="B9" s="2">
        <v>2026</v>
      </c>
      <c r="C9" s="14">
        <v>4</v>
      </c>
      <c r="D9" s="12">
        <v>1.9</v>
      </c>
      <c r="F9" s="13">
        <v>5274</v>
      </c>
    </row>
    <row r="10" spans="1:6" x14ac:dyDescent="0.2">
      <c r="A10" s="1" t="s">
        <v>14</v>
      </c>
      <c r="B10" s="2">
        <v>2027</v>
      </c>
      <c r="C10" s="14">
        <v>4</v>
      </c>
      <c r="D10" s="12">
        <v>2.2000000000000002</v>
      </c>
      <c r="F10" s="13">
        <v>6179</v>
      </c>
    </row>
    <row r="11" spans="1:6" x14ac:dyDescent="0.2">
      <c r="A11" s="1" t="s">
        <v>14</v>
      </c>
      <c r="B11" s="2">
        <v>2028</v>
      </c>
      <c r="C11" s="14">
        <v>5</v>
      </c>
      <c r="D11" s="12">
        <v>2.6</v>
      </c>
      <c r="F11" s="13">
        <v>7240</v>
      </c>
    </row>
    <row r="12" spans="1:6" x14ac:dyDescent="0.2">
      <c r="A12" s="1" t="s">
        <v>14</v>
      </c>
      <c r="B12" s="2">
        <v>2029</v>
      </c>
      <c r="C12" s="14">
        <v>6</v>
      </c>
      <c r="D12" s="12">
        <v>3.1</v>
      </c>
      <c r="F12" s="13">
        <v>8483</v>
      </c>
    </row>
    <row r="13" spans="1:6" x14ac:dyDescent="0.2">
      <c r="A13" s="1" t="s">
        <v>14</v>
      </c>
      <c r="B13" s="2">
        <v>2030</v>
      </c>
      <c r="C13" s="14">
        <v>7</v>
      </c>
      <c r="D13" s="12">
        <v>3.6</v>
      </c>
      <c r="F13" s="13">
        <v>9939</v>
      </c>
    </row>
    <row r="14" spans="1:6" x14ac:dyDescent="0.2">
      <c r="A14" s="1" t="s">
        <v>14</v>
      </c>
      <c r="B14" s="2">
        <v>2031</v>
      </c>
      <c r="C14" s="14">
        <v>8</v>
      </c>
      <c r="D14" s="12">
        <v>4.2</v>
      </c>
      <c r="F14" s="13">
        <v>11645</v>
      </c>
    </row>
    <row r="15" spans="1:6" x14ac:dyDescent="0.2">
      <c r="A15" s="1" t="s">
        <v>14</v>
      </c>
      <c r="B15" s="2">
        <v>2032</v>
      </c>
      <c r="C15" s="14">
        <v>10</v>
      </c>
      <c r="D15" s="12">
        <v>4.9000000000000004</v>
      </c>
      <c r="F15" s="13">
        <v>13643</v>
      </c>
    </row>
    <row r="16" spans="1:6" x14ac:dyDescent="0.2">
      <c r="A16" s="1" t="s">
        <v>14</v>
      </c>
      <c r="B16" s="2">
        <v>2033</v>
      </c>
      <c r="C16" s="14">
        <v>12</v>
      </c>
      <c r="D16" s="12">
        <v>5.8</v>
      </c>
      <c r="F16" s="13">
        <v>15985</v>
      </c>
    </row>
    <row r="17" spans="1:6" x14ac:dyDescent="0.2">
      <c r="A17" s="1" t="s">
        <v>14</v>
      </c>
      <c r="B17" s="2">
        <v>2034</v>
      </c>
      <c r="C17" s="14">
        <v>14</v>
      </c>
      <c r="D17" s="12">
        <v>6.7</v>
      </c>
      <c r="F17" s="13">
        <v>18729</v>
      </c>
    </row>
    <row r="18" spans="1:6" x14ac:dyDescent="0.2">
      <c r="A18" s="1" t="s">
        <v>14</v>
      </c>
      <c r="B18" s="2">
        <v>2035</v>
      </c>
      <c r="C18" s="14">
        <v>16</v>
      </c>
      <c r="D18" s="12">
        <v>7.9</v>
      </c>
      <c r="F18" s="13">
        <v>21944</v>
      </c>
    </row>
    <row r="19" spans="1:6" x14ac:dyDescent="0.2">
      <c r="A19" s="1" t="s">
        <v>14</v>
      </c>
      <c r="B19" s="2">
        <v>2036</v>
      </c>
      <c r="C19" s="14">
        <v>19</v>
      </c>
      <c r="D19" s="12">
        <v>9.3000000000000007</v>
      </c>
      <c r="F19" s="13">
        <v>25711</v>
      </c>
    </row>
    <row r="20" spans="1:6" x14ac:dyDescent="0.2">
      <c r="A20" s="1" t="s">
        <v>14</v>
      </c>
      <c r="B20" s="2">
        <v>2037</v>
      </c>
      <c r="C20" s="14">
        <v>22</v>
      </c>
      <c r="D20" s="12">
        <v>10.8</v>
      </c>
      <c r="F20" s="13">
        <v>30124</v>
      </c>
    </row>
    <row r="21" spans="1:6" x14ac:dyDescent="0.2">
      <c r="A21" s="1" t="s">
        <v>14</v>
      </c>
      <c r="B21" s="2">
        <v>2038</v>
      </c>
      <c r="C21" s="14">
        <v>26</v>
      </c>
      <c r="D21" s="12">
        <v>12.7</v>
      </c>
      <c r="F21" s="13">
        <v>35295</v>
      </c>
    </row>
    <row r="22" spans="1:6" x14ac:dyDescent="0.2">
      <c r="A22" s="1" t="s">
        <v>14</v>
      </c>
      <c r="B22" s="2">
        <v>2039</v>
      </c>
      <c r="C22" s="14">
        <v>30</v>
      </c>
      <c r="D22" s="12">
        <v>14.9</v>
      </c>
      <c r="F22" s="13">
        <v>41353</v>
      </c>
    </row>
    <row r="23" spans="1:6" x14ac:dyDescent="0.2">
      <c r="A23" s="1" t="s">
        <v>14</v>
      </c>
      <c r="B23" s="2">
        <v>2040</v>
      </c>
      <c r="C23" s="14">
        <v>35</v>
      </c>
      <c r="D23" s="12">
        <v>17.399999999999999</v>
      </c>
      <c r="F23" s="13">
        <v>48451</v>
      </c>
    </row>
    <row r="24" spans="1:6" x14ac:dyDescent="0.2">
      <c r="A24" s="1" t="s">
        <v>14</v>
      </c>
      <c r="B24" s="2">
        <v>2041</v>
      </c>
      <c r="C24" s="14">
        <v>41</v>
      </c>
      <c r="D24" s="12">
        <v>20.399999999999999</v>
      </c>
      <c r="F24" s="13">
        <v>56768</v>
      </c>
    </row>
    <row r="25" spans="1:6" x14ac:dyDescent="0.2">
      <c r="A25" s="1" t="s">
        <v>14</v>
      </c>
      <c r="B25" s="2">
        <v>2042</v>
      </c>
      <c r="C25" s="14">
        <v>48</v>
      </c>
      <c r="D25" s="12">
        <v>23.9</v>
      </c>
      <c r="F25" s="13">
        <v>66512</v>
      </c>
    </row>
    <row r="26" spans="1:6" x14ac:dyDescent="0.2">
      <c r="A26" s="1" t="s">
        <v>14</v>
      </c>
      <c r="B26" s="2">
        <v>2043</v>
      </c>
      <c r="C26" s="14">
        <v>56</v>
      </c>
      <c r="D26" s="12">
        <v>28</v>
      </c>
      <c r="F26" s="13">
        <v>77929</v>
      </c>
    </row>
    <row r="27" spans="1:6" x14ac:dyDescent="0.2">
      <c r="A27" s="1" t="s">
        <v>14</v>
      </c>
      <c r="B27" s="2">
        <v>2044</v>
      </c>
      <c r="C27" s="14">
        <v>66</v>
      </c>
      <c r="D27" s="12">
        <v>32.9</v>
      </c>
      <c r="F27" s="13">
        <v>91305</v>
      </c>
    </row>
    <row r="28" spans="1:6" x14ac:dyDescent="0.2">
      <c r="A28" s="1" t="s">
        <v>14</v>
      </c>
      <c r="B28" s="2">
        <v>2045</v>
      </c>
      <c r="C28" s="14">
        <v>77</v>
      </c>
      <c r="D28" s="12">
        <v>38.5</v>
      </c>
      <c r="F28" s="13">
        <v>106978</v>
      </c>
    </row>
    <row r="32" spans="1:6" x14ac:dyDescent="0.2">
      <c r="A32" s="8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C667-3696-4A3D-9A06-24E1891D9E7B}">
  <dimension ref="A1:P30"/>
  <sheetViews>
    <sheetView zoomScaleNormal="100" workbookViewId="0">
      <selection activeCell="A30" sqref="A30"/>
    </sheetView>
  </sheetViews>
  <sheetFormatPr defaultRowHeight="14.25" x14ac:dyDescent="0.2"/>
  <cols>
    <col min="1" max="1" width="13.85546875" style="26" bestFit="1" customWidth="1"/>
    <col min="2" max="2" width="9.140625" style="26"/>
    <col min="3" max="3" width="13.140625" style="26" bestFit="1" customWidth="1"/>
    <col min="4" max="4" width="3.85546875" style="26" customWidth="1"/>
    <col min="5" max="16" width="10.85546875" style="30" customWidth="1"/>
    <col min="17" max="16384" width="9.140625" style="26"/>
  </cols>
  <sheetData>
    <row r="1" spans="1:16" s="24" customFormat="1" ht="42.75" x14ac:dyDescent="0.2">
      <c r="E1" s="25" t="s">
        <v>22</v>
      </c>
      <c r="F1" s="25" t="s">
        <v>22</v>
      </c>
      <c r="G1" s="25" t="s">
        <v>22</v>
      </c>
      <c r="H1" s="25" t="s">
        <v>22</v>
      </c>
      <c r="I1" s="25" t="s">
        <v>22</v>
      </c>
      <c r="J1" s="25" t="s">
        <v>22</v>
      </c>
      <c r="K1" s="25" t="s">
        <v>22</v>
      </c>
      <c r="L1" s="25" t="s">
        <v>22</v>
      </c>
      <c r="M1" s="25" t="s">
        <v>22</v>
      </c>
      <c r="N1" s="25" t="s">
        <v>22</v>
      </c>
      <c r="O1" s="25" t="s">
        <v>22</v>
      </c>
      <c r="P1" s="25" t="s">
        <v>22</v>
      </c>
    </row>
    <row r="2" spans="1:16" x14ac:dyDescent="0.2">
      <c r="E2" s="27">
        <v>0</v>
      </c>
      <c r="F2" s="27">
        <v>5.8361530419661365E-3</v>
      </c>
      <c r="G2" s="27">
        <v>0.11951073508179676</v>
      </c>
      <c r="H2" s="27">
        <v>0.2228257351132</v>
      </c>
      <c r="I2" s="27">
        <v>0.26238635654474518</v>
      </c>
      <c r="J2" s="27">
        <v>0.28200127370041961</v>
      </c>
      <c r="K2" s="27">
        <v>0.32533555987607371</v>
      </c>
      <c r="L2" s="27">
        <v>0.25940421244903578</v>
      </c>
      <c r="M2" s="27">
        <v>0.15628105896945096</v>
      </c>
      <c r="N2" s="27">
        <v>6.5469344246037842E-2</v>
      </c>
      <c r="O2" s="27">
        <v>1.1665032733889193E-3</v>
      </c>
      <c r="P2" s="27">
        <v>0</v>
      </c>
    </row>
    <row r="3" spans="1:16" x14ac:dyDescent="0.2">
      <c r="A3" s="3" t="s">
        <v>12</v>
      </c>
      <c r="B3" s="3" t="s">
        <v>13</v>
      </c>
      <c r="C3" s="3" t="s">
        <v>20</v>
      </c>
      <c r="D3" s="3"/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</row>
    <row r="4" spans="1:16" x14ac:dyDescent="0.2">
      <c r="A4" s="1" t="s">
        <v>14</v>
      </c>
      <c r="B4" s="1">
        <v>2021</v>
      </c>
      <c r="C4" s="28">
        <v>1.1000000000000001</v>
      </c>
      <c r="D4" s="28"/>
      <c r="E4" s="29">
        <f>$C4*E$2</f>
        <v>0</v>
      </c>
      <c r="F4" s="29">
        <f t="shared" ref="F4:P19" si="0">$C4*F$2</f>
        <v>6.4197683461627505E-3</v>
      </c>
      <c r="G4" s="29">
        <f t="shared" si="0"/>
        <v>0.13146180858997644</v>
      </c>
      <c r="H4" s="29">
        <f t="shared" si="0"/>
        <v>0.24510830862452002</v>
      </c>
      <c r="I4" s="29">
        <f t="shared" si="0"/>
        <v>0.28862499219921972</v>
      </c>
      <c r="J4" s="29">
        <f t="shared" si="0"/>
        <v>0.31020140107046157</v>
      </c>
      <c r="K4" s="29">
        <f t="shared" si="0"/>
        <v>0.35786911586368109</v>
      </c>
      <c r="L4" s="29">
        <f t="shared" si="0"/>
        <v>0.28534463369393936</v>
      </c>
      <c r="M4" s="29">
        <f t="shared" si="0"/>
        <v>0.17190916486639607</v>
      </c>
      <c r="N4" s="29">
        <f t="shared" si="0"/>
        <v>7.2016278670641629E-2</v>
      </c>
      <c r="O4" s="29">
        <f t="shared" si="0"/>
        <v>1.2831536007278112E-3</v>
      </c>
      <c r="P4" s="29">
        <f t="shared" si="0"/>
        <v>0</v>
      </c>
    </row>
    <row r="5" spans="1:16" x14ac:dyDescent="0.2">
      <c r="A5" s="1" t="s">
        <v>14</v>
      </c>
      <c r="B5" s="1">
        <v>2022</v>
      </c>
      <c r="C5" s="28">
        <v>1.2</v>
      </c>
      <c r="D5" s="28"/>
      <c r="E5" s="29">
        <f t="shared" ref="E5:P20" si="1">$C5*E$2</f>
        <v>0</v>
      </c>
      <c r="F5" s="29">
        <f t="shared" si="0"/>
        <v>7.0033836503593638E-3</v>
      </c>
      <c r="G5" s="29">
        <f t="shared" si="0"/>
        <v>0.14341288209815611</v>
      </c>
      <c r="H5" s="29">
        <f t="shared" si="0"/>
        <v>0.26739088213584</v>
      </c>
      <c r="I5" s="29">
        <f t="shared" si="0"/>
        <v>0.31486362785369421</v>
      </c>
      <c r="J5" s="29">
        <f t="shared" si="0"/>
        <v>0.33840152844050353</v>
      </c>
      <c r="K5" s="29">
        <f t="shared" si="0"/>
        <v>0.39040267185128846</v>
      </c>
      <c r="L5" s="29">
        <f t="shared" si="0"/>
        <v>0.3112850549388429</v>
      </c>
      <c r="M5" s="29">
        <f t="shared" si="0"/>
        <v>0.18753727076334115</v>
      </c>
      <c r="N5" s="29">
        <f t="shared" si="0"/>
        <v>7.8563213095245402E-2</v>
      </c>
      <c r="O5" s="29">
        <f t="shared" si="0"/>
        <v>1.3998039280667032E-3</v>
      </c>
      <c r="P5" s="29">
        <f t="shared" si="0"/>
        <v>0</v>
      </c>
    </row>
    <row r="6" spans="1:16" x14ac:dyDescent="0.2">
      <c r="A6" s="1" t="s">
        <v>14</v>
      </c>
      <c r="B6" s="1">
        <v>2023</v>
      </c>
      <c r="C6" s="28">
        <v>1.4</v>
      </c>
      <c r="D6" s="28"/>
      <c r="E6" s="29">
        <f t="shared" si="1"/>
        <v>0</v>
      </c>
      <c r="F6" s="29">
        <f t="shared" si="0"/>
        <v>8.1706142587525902E-3</v>
      </c>
      <c r="G6" s="29">
        <f t="shared" si="0"/>
        <v>0.16731502911451546</v>
      </c>
      <c r="H6" s="29">
        <f t="shared" si="0"/>
        <v>0.31195602915847997</v>
      </c>
      <c r="I6" s="29">
        <f t="shared" si="0"/>
        <v>0.36734089916264323</v>
      </c>
      <c r="J6" s="29">
        <f t="shared" si="0"/>
        <v>0.39480178318058745</v>
      </c>
      <c r="K6" s="29">
        <f t="shared" si="0"/>
        <v>0.45546978382650316</v>
      </c>
      <c r="L6" s="29">
        <f t="shared" si="0"/>
        <v>0.36316589742865008</v>
      </c>
      <c r="M6" s="29">
        <f t="shared" si="0"/>
        <v>0.21879348255723133</v>
      </c>
      <c r="N6" s="29">
        <f t="shared" si="0"/>
        <v>9.1657081944452976E-2</v>
      </c>
      <c r="O6" s="29">
        <f t="shared" si="0"/>
        <v>1.633104582744487E-3</v>
      </c>
      <c r="P6" s="29">
        <f t="shared" si="0"/>
        <v>0</v>
      </c>
    </row>
    <row r="7" spans="1:16" x14ac:dyDescent="0.2">
      <c r="A7" s="1" t="s">
        <v>14</v>
      </c>
      <c r="B7" s="1">
        <v>2024</v>
      </c>
      <c r="C7" s="28">
        <v>1.5</v>
      </c>
      <c r="D7" s="28"/>
      <c r="E7" s="29">
        <f t="shared" si="1"/>
        <v>0</v>
      </c>
      <c r="F7" s="29">
        <f t="shared" si="0"/>
        <v>8.7542295629492051E-3</v>
      </c>
      <c r="G7" s="29">
        <f t="shared" si="0"/>
        <v>0.17926610262269513</v>
      </c>
      <c r="H7" s="29">
        <f t="shared" si="0"/>
        <v>0.33423860266979999</v>
      </c>
      <c r="I7" s="29">
        <f t="shared" si="0"/>
        <v>0.39357953481711777</v>
      </c>
      <c r="J7" s="29">
        <f t="shared" si="0"/>
        <v>0.42300191055062941</v>
      </c>
      <c r="K7" s="29">
        <f t="shared" si="0"/>
        <v>0.48800333981411059</v>
      </c>
      <c r="L7" s="29">
        <f t="shared" si="0"/>
        <v>0.38910631867355366</v>
      </c>
      <c r="M7" s="29">
        <f t="shared" si="0"/>
        <v>0.23442158845417643</v>
      </c>
      <c r="N7" s="29">
        <f t="shared" si="0"/>
        <v>9.8204016369056762E-2</v>
      </c>
      <c r="O7" s="29">
        <f t="shared" si="0"/>
        <v>1.7497549100833789E-3</v>
      </c>
      <c r="P7" s="29">
        <f t="shared" si="0"/>
        <v>0</v>
      </c>
    </row>
    <row r="8" spans="1:16" x14ac:dyDescent="0.2">
      <c r="A8" s="1" t="s">
        <v>14</v>
      </c>
      <c r="B8" s="1">
        <v>2025</v>
      </c>
      <c r="C8" s="28">
        <v>1.6</v>
      </c>
      <c r="D8" s="28"/>
      <c r="E8" s="29">
        <f t="shared" si="1"/>
        <v>0</v>
      </c>
      <c r="F8" s="29">
        <f t="shared" si="0"/>
        <v>9.3378448671458184E-3</v>
      </c>
      <c r="G8" s="29">
        <f t="shared" si="0"/>
        <v>0.19121717613087483</v>
      </c>
      <c r="H8" s="29">
        <f t="shared" si="0"/>
        <v>0.35652117618112</v>
      </c>
      <c r="I8" s="29">
        <f t="shared" si="0"/>
        <v>0.41981817047159231</v>
      </c>
      <c r="J8" s="29">
        <f t="shared" si="0"/>
        <v>0.45120203792067137</v>
      </c>
      <c r="K8" s="29">
        <f t="shared" si="0"/>
        <v>0.52053689580171791</v>
      </c>
      <c r="L8" s="29">
        <f t="shared" si="0"/>
        <v>0.41504673991845725</v>
      </c>
      <c r="M8" s="29">
        <f t="shared" si="0"/>
        <v>0.25004969435112157</v>
      </c>
      <c r="N8" s="29">
        <f t="shared" si="0"/>
        <v>0.10475095079366055</v>
      </c>
      <c r="O8" s="29">
        <f t="shared" si="0"/>
        <v>1.8664052374222709E-3</v>
      </c>
      <c r="P8" s="29">
        <f t="shared" si="0"/>
        <v>0</v>
      </c>
    </row>
    <row r="9" spans="1:16" x14ac:dyDescent="0.2">
      <c r="A9" s="1" t="s">
        <v>14</v>
      </c>
      <c r="B9" s="1">
        <v>2026</v>
      </c>
      <c r="C9" s="28">
        <v>1.8</v>
      </c>
      <c r="D9" s="28"/>
      <c r="E9" s="29">
        <f t="shared" si="1"/>
        <v>0</v>
      </c>
      <c r="F9" s="29">
        <f t="shared" si="0"/>
        <v>1.0505075475539047E-2</v>
      </c>
      <c r="G9" s="29">
        <f t="shared" si="0"/>
        <v>0.21511932314723417</v>
      </c>
      <c r="H9" s="29">
        <f t="shared" si="0"/>
        <v>0.40108632320376003</v>
      </c>
      <c r="I9" s="29">
        <f t="shared" si="0"/>
        <v>0.47229544178054134</v>
      </c>
      <c r="J9" s="29">
        <f t="shared" si="0"/>
        <v>0.50760229266075529</v>
      </c>
      <c r="K9" s="29">
        <f t="shared" si="0"/>
        <v>0.58560400777693267</v>
      </c>
      <c r="L9" s="29">
        <f t="shared" si="0"/>
        <v>0.46692758240826443</v>
      </c>
      <c r="M9" s="29">
        <f t="shared" si="0"/>
        <v>0.28130590614501172</v>
      </c>
      <c r="N9" s="29">
        <f t="shared" si="0"/>
        <v>0.11784481964286812</v>
      </c>
      <c r="O9" s="29">
        <f t="shared" si="0"/>
        <v>2.0997058921000547E-3</v>
      </c>
      <c r="P9" s="29">
        <f t="shared" si="0"/>
        <v>0</v>
      </c>
    </row>
    <row r="10" spans="1:16" x14ac:dyDescent="0.2">
      <c r="A10" s="1" t="s">
        <v>14</v>
      </c>
      <c r="B10" s="1">
        <v>2027</v>
      </c>
      <c r="C10" s="28">
        <v>2</v>
      </c>
      <c r="D10" s="28"/>
      <c r="E10" s="29">
        <f t="shared" si="1"/>
        <v>0</v>
      </c>
      <c r="F10" s="29">
        <f t="shared" si="0"/>
        <v>1.1672306083932273E-2</v>
      </c>
      <c r="G10" s="29">
        <f t="shared" si="0"/>
        <v>0.23902147016359351</v>
      </c>
      <c r="H10" s="29">
        <f t="shared" si="0"/>
        <v>0.4456514702264</v>
      </c>
      <c r="I10" s="29">
        <f t="shared" si="0"/>
        <v>0.52477271308949036</v>
      </c>
      <c r="J10" s="29">
        <f t="shared" si="0"/>
        <v>0.56400254740083922</v>
      </c>
      <c r="K10" s="29">
        <f t="shared" si="0"/>
        <v>0.65067111975214742</v>
      </c>
      <c r="L10" s="29">
        <f t="shared" si="0"/>
        <v>0.51880842489807155</v>
      </c>
      <c r="M10" s="29">
        <f t="shared" si="0"/>
        <v>0.31256211793890193</v>
      </c>
      <c r="N10" s="29">
        <f t="shared" si="0"/>
        <v>0.13093868849207568</v>
      </c>
      <c r="O10" s="29">
        <f t="shared" si="0"/>
        <v>2.3330065467778386E-3</v>
      </c>
      <c r="P10" s="29">
        <f t="shared" si="0"/>
        <v>0</v>
      </c>
    </row>
    <row r="11" spans="1:16" x14ac:dyDescent="0.2">
      <c r="A11" s="1" t="s">
        <v>14</v>
      </c>
      <c r="B11" s="1">
        <v>2028</v>
      </c>
      <c r="C11" s="28">
        <v>2.2000000000000002</v>
      </c>
      <c r="D11" s="28"/>
      <c r="E11" s="29">
        <f t="shared" si="1"/>
        <v>0</v>
      </c>
      <c r="F11" s="29">
        <f t="shared" si="0"/>
        <v>1.2839536692325501E-2</v>
      </c>
      <c r="G11" s="29">
        <f t="shared" si="0"/>
        <v>0.26292361717995288</v>
      </c>
      <c r="H11" s="29">
        <f t="shared" si="0"/>
        <v>0.49021661724904003</v>
      </c>
      <c r="I11" s="29">
        <f t="shared" si="0"/>
        <v>0.57724998439843944</v>
      </c>
      <c r="J11" s="29">
        <f t="shared" si="0"/>
        <v>0.62040280214092314</v>
      </c>
      <c r="K11" s="29">
        <f t="shared" si="0"/>
        <v>0.71573823172736217</v>
      </c>
      <c r="L11" s="29">
        <f t="shared" si="0"/>
        <v>0.57068926738787873</v>
      </c>
      <c r="M11" s="29">
        <f t="shared" si="0"/>
        <v>0.34381832973279214</v>
      </c>
      <c r="N11" s="29">
        <f t="shared" si="0"/>
        <v>0.14403255734128326</v>
      </c>
      <c r="O11" s="29">
        <f t="shared" si="0"/>
        <v>2.5663072014556225E-3</v>
      </c>
      <c r="P11" s="29">
        <f t="shared" si="0"/>
        <v>0</v>
      </c>
    </row>
    <row r="12" spans="1:16" x14ac:dyDescent="0.2">
      <c r="A12" s="1" t="s">
        <v>14</v>
      </c>
      <c r="B12" s="1">
        <v>2029</v>
      </c>
      <c r="C12" s="28">
        <v>2.4</v>
      </c>
      <c r="D12" s="28"/>
      <c r="E12" s="29">
        <f t="shared" si="1"/>
        <v>0</v>
      </c>
      <c r="F12" s="29">
        <f t="shared" si="0"/>
        <v>1.4006767300718728E-2</v>
      </c>
      <c r="G12" s="29">
        <f t="shared" si="0"/>
        <v>0.28682576419631223</v>
      </c>
      <c r="H12" s="29">
        <f t="shared" si="0"/>
        <v>0.53478176427168</v>
      </c>
      <c r="I12" s="29">
        <f t="shared" si="0"/>
        <v>0.62972725570738841</v>
      </c>
      <c r="J12" s="29">
        <f t="shared" si="0"/>
        <v>0.67680305688100706</v>
      </c>
      <c r="K12" s="29">
        <f t="shared" si="0"/>
        <v>0.78080534370257693</v>
      </c>
      <c r="L12" s="29">
        <f t="shared" si="0"/>
        <v>0.6225701098776858</v>
      </c>
      <c r="M12" s="29">
        <f t="shared" si="0"/>
        <v>0.37507454152668229</v>
      </c>
      <c r="N12" s="29">
        <f t="shared" si="0"/>
        <v>0.1571264261904908</v>
      </c>
      <c r="O12" s="29">
        <f t="shared" si="0"/>
        <v>2.7996078561334063E-3</v>
      </c>
      <c r="P12" s="29">
        <f t="shared" si="0"/>
        <v>0</v>
      </c>
    </row>
    <row r="13" spans="1:16" x14ac:dyDescent="0.2">
      <c r="A13" s="1" t="s">
        <v>14</v>
      </c>
      <c r="B13" s="1">
        <v>2030</v>
      </c>
      <c r="C13" s="28">
        <v>2.7</v>
      </c>
      <c r="D13" s="28"/>
      <c r="E13" s="29">
        <f t="shared" si="1"/>
        <v>0</v>
      </c>
      <c r="F13" s="29">
        <f t="shared" si="0"/>
        <v>1.5757613213308569E-2</v>
      </c>
      <c r="G13" s="29">
        <f t="shared" si="0"/>
        <v>0.32267898472085127</v>
      </c>
      <c r="H13" s="29">
        <f t="shared" si="0"/>
        <v>0.60162948480564005</v>
      </c>
      <c r="I13" s="29">
        <f t="shared" si="0"/>
        <v>0.70844316267081209</v>
      </c>
      <c r="J13" s="29">
        <f t="shared" si="0"/>
        <v>0.76140343899113294</v>
      </c>
      <c r="K13" s="29">
        <f t="shared" si="0"/>
        <v>0.87840601166539911</v>
      </c>
      <c r="L13" s="29">
        <f t="shared" si="0"/>
        <v>0.70039137361239667</v>
      </c>
      <c r="M13" s="29">
        <f t="shared" si="0"/>
        <v>0.42195885921751763</v>
      </c>
      <c r="N13" s="29">
        <f t="shared" si="0"/>
        <v>0.17676722946430218</v>
      </c>
      <c r="O13" s="29">
        <f t="shared" si="0"/>
        <v>3.1495588381500821E-3</v>
      </c>
      <c r="P13" s="29">
        <f t="shared" si="0"/>
        <v>0</v>
      </c>
    </row>
    <row r="14" spans="1:16" x14ac:dyDescent="0.2">
      <c r="A14" s="1" t="s">
        <v>14</v>
      </c>
      <c r="B14" s="1">
        <v>2031</v>
      </c>
      <c r="C14" s="28">
        <v>2.9</v>
      </c>
      <c r="D14" s="28"/>
      <c r="E14" s="29">
        <f t="shared" si="1"/>
        <v>0</v>
      </c>
      <c r="F14" s="29">
        <f t="shared" si="0"/>
        <v>1.6924843821701795E-2</v>
      </c>
      <c r="G14" s="29">
        <f t="shared" si="0"/>
        <v>0.34658113173721056</v>
      </c>
      <c r="H14" s="29">
        <f t="shared" si="0"/>
        <v>0.64619463182827996</v>
      </c>
      <c r="I14" s="29">
        <f t="shared" si="0"/>
        <v>0.76092043397976095</v>
      </c>
      <c r="J14" s="29">
        <f t="shared" si="0"/>
        <v>0.81780369373121686</v>
      </c>
      <c r="K14" s="29">
        <f t="shared" si="0"/>
        <v>0.94347312364061375</v>
      </c>
      <c r="L14" s="29">
        <f t="shared" si="0"/>
        <v>0.75227221610220374</v>
      </c>
      <c r="M14" s="29">
        <f t="shared" si="0"/>
        <v>0.45321507101140779</v>
      </c>
      <c r="N14" s="29">
        <f t="shared" si="0"/>
        <v>0.18986109831350972</v>
      </c>
      <c r="O14" s="29">
        <f t="shared" si="0"/>
        <v>3.382859492827866E-3</v>
      </c>
      <c r="P14" s="29">
        <f t="shared" si="0"/>
        <v>0</v>
      </c>
    </row>
    <row r="15" spans="1:16" x14ac:dyDescent="0.2">
      <c r="A15" s="1" t="s">
        <v>14</v>
      </c>
      <c r="B15" s="1">
        <v>2032</v>
      </c>
      <c r="C15" s="28">
        <v>3.3</v>
      </c>
      <c r="D15" s="28"/>
      <c r="E15" s="29">
        <f t="shared" si="1"/>
        <v>0</v>
      </c>
      <c r="F15" s="29">
        <f t="shared" si="0"/>
        <v>1.9259305038488248E-2</v>
      </c>
      <c r="G15" s="29">
        <f t="shared" si="0"/>
        <v>0.3943854257699293</v>
      </c>
      <c r="H15" s="29">
        <f t="shared" si="0"/>
        <v>0.73532492587356002</v>
      </c>
      <c r="I15" s="29">
        <f t="shared" si="0"/>
        <v>0.865874976597659</v>
      </c>
      <c r="J15" s="29">
        <f t="shared" si="0"/>
        <v>0.93060420321138471</v>
      </c>
      <c r="K15" s="29">
        <f t="shared" si="0"/>
        <v>1.0736073475910433</v>
      </c>
      <c r="L15" s="29">
        <f t="shared" si="0"/>
        <v>0.85603390108181798</v>
      </c>
      <c r="M15" s="29">
        <f t="shared" si="0"/>
        <v>0.51572749459918821</v>
      </c>
      <c r="N15" s="29">
        <f t="shared" si="0"/>
        <v>0.21604883601192487</v>
      </c>
      <c r="O15" s="29">
        <f t="shared" si="0"/>
        <v>3.8494608021834337E-3</v>
      </c>
      <c r="P15" s="29">
        <f t="shared" si="0"/>
        <v>0</v>
      </c>
    </row>
    <row r="16" spans="1:16" x14ac:dyDescent="0.2">
      <c r="A16" s="1" t="s">
        <v>14</v>
      </c>
      <c r="B16" s="1">
        <v>2033</v>
      </c>
      <c r="C16" s="28">
        <v>3.6</v>
      </c>
      <c r="D16" s="28"/>
      <c r="E16" s="29">
        <f t="shared" si="1"/>
        <v>0</v>
      </c>
      <c r="F16" s="29">
        <f t="shared" si="0"/>
        <v>2.1010150951078093E-2</v>
      </c>
      <c r="G16" s="29">
        <f t="shared" si="0"/>
        <v>0.43023864629446834</v>
      </c>
      <c r="H16" s="29">
        <f t="shared" si="0"/>
        <v>0.80217264640752006</v>
      </c>
      <c r="I16" s="29">
        <f t="shared" si="0"/>
        <v>0.94459088356108267</v>
      </c>
      <c r="J16" s="29">
        <f t="shared" si="0"/>
        <v>1.0152045853215106</v>
      </c>
      <c r="K16" s="29">
        <f t="shared" si="0"/>
        <v>1.1712080155538653</v>
      </c>
      <c r="L16" s="29">
        <f t="shared" si="0"/>
        <v>0.93385516481652886</v>
      </c>
      <c r="M16" s="29">
        <f t="shared" si="0"/>
        <v>0.56261181229002344</v>
      </c>
      <c r="N16" s="29">
        <f t="shared" si="0"/>
        <v>0.23568963928573625</v>
      </c>
      <c r="O16" s="29">
        <f t="shared" si="0"/>
        <v>4.1994117842001095E-3</v>
      </c>
      <c r="P16" s="29">
        <f t="shared" si="0"/>
        <v>0</v>
      </c>
    </row>
    <row r="17" spans="1:16" x14ac:dyDescent="0.2">
      <c r="A17" s="1" t="s">
        <v>14</v>
      </c>
      <c r="B17" s="1">
        <v>2034</v>
      </c>
      <c r="C17" s="28">
        <v>4</v>
      </c>
      <c r="D17" s="28"/>
      <c r="E17" s="29">
        <f t="shared" si="1"/>
        <v>0</v>
      </c>
      <c r="F17" s="29">
        <f t="shared" si="0"/>
        <v>2.3344612167864546E-2</v>
      </c>
      <c r="G17" s="29">
        <f t="shared" si="0"/>
        <v>0.47804294032718703</v>
      </c>
      <c r="H17" s="29">
        <f t="shared" si="0"/>
        <v>0.89130294045280001</v>
      </c>
      <c r="I17" s="29">
        <f t="shared" si="0"/>
        <v>1.0495454261789807</v>
      </c>
      <c r="J17" s="29">
        <f t="shared" si="0"/>
        <v>1.1280050948016784</v>
      </c>
      <c r="K17" s="29">
        <f t="shared" si="0"/>
        <v>1.3013422395042948</v>
      </c>
      <c r="L17" s="29">
        <f t="shared" si="0"/>
        <v>1.0376168497961431</v>
      </c>
      <c r="M17" s="29">
        <f t="shared" si="0"/>
        <v>0.62512423587780386</v>
      </c>
      <c r="N17" s="29">
        <f t="shared" si="0"/>
        <v>0.26187737698415137</v>
      </c>
      <c r="O17" s="29">
        <f t="shared" si="0"/>
        <v>4.6660130935556772E-3</v>
      </c>
      <c r="P17" s="29">
        <f t="shared" si="0"/>
        <v>0</v>
      </c>
    </row>
    <row r="18" spans="1:16" x14ac:dyDescent="0.2">
      <c r="A18" s="1" t="s">
        <v>14</v>
      </c>
      <c r="B18" s="1">
        <v>2035</v>
      </c>
      <c r="C18" s="28">
        <v>4.4000000000000004</v>
      </c>
      <c r="D18" s="28"/>
      <c r="E18" s="29">
        <f t="shared" si="1"/>
        <v>0</v>
      </c>
      <c r="F18" s="29">
        <f t="shared" si="0"/>
        <v>2.5679073384651002E-2</v>
      </c>
      <c r="G18" s="29">
        <f t="shared" si="0"/>
        <v>0.52584723435990577</v>
      </c>
      <c r="H18" s="29">
        <f t="shared" si="0"/>
        <v>0.98043323449808006</v>
      </c>
      <c r="I18" s="29">
        <f t="shared" si="0"/>
        <v>1.1544999687968789</v>
      </c>
      <c r="J18" s="29">
        <f t="shared" si="0"/>
        <v>1.2408056042818463</v>
      </c>
      <c r="K18" s="29">
        <f t="shared" si="0"/>
        <v>1.4314764634547243</v>
      </c>
      <c r="L18" s="29">
        <f t="shared" si="0"/>
        <v>1.1413785347757575</v>
      </c>
      <c r="M18" s="29">
        <f t="shared" si="0"/>
        <v>0.68763665946558428</v>
      </c>
      <c r="N18" s="29">
        <f t="shared" si="0"/>
        <v>0.28806511468256651</v>
      </c>
      <c r="O18" s="29">
        <f t="shared" si="0"/>
        <v>5.1326144029112449E-3</v>
      </c>
      <c r="P18" s="29">
        <f t="shared" si="0"/>
        <v>0</v>
      </c>
    </row>
    <row r="19" spans="1:16" x14ac:dyDescent="0.2">
      <c r="A19" s="1" t="s">
        <v>14</v>
      </c>
      <c r="B19" s="1">
        <v>2036</v>
      </c>
      <c r="C19" s="28">
        <v>4.8</v>
      </c>
      <c r="D19" s="28"/>
      <c r="E19" s="29">
        <f t="shared" si="1"/>
        <v>0</v>
      </c>
      <c r="F19" s="29">
        <f t="shared" si="0"/>
        <v>2.8013534601437455E-2</v>
      </c>
      <c r="G19" s="29">
        <f t="shared" si="0"/>
        <v>0.57365152839262445</v>
      </c>
      <c r="H19" s="29">
        <f t="shared" si="0"/>
        <v>1.06956352854336</v>
      </c>
      <c r="I19" s="29">
        <f t="shared" si="0"/>
        <v>1.2594545114147768</v>
      </c>
      <c r="J19" s="29">
        <f t="shared" si="0"/>
        <v>1.3536061137620141</v>
      </c>
      <c r="K19" s="29">
        <f t="shared" si="0"/>
        <v>1.5616106874051539</v>
      </c>
      <c r="L19" s="29">
        <f t="shared" si="0"/>
        <v>1.2451402197553716</v>
      </c>
      <c r="M19" s="29">
        <f t="shared" si="0"/>
        <v>0.75014908305336458</v>
      </c>
      <c r="N19" s="29">
        <f t="shared" si="0"/>
        <v>0.31425285238098161</v>
      </c>
      <c r="O19" s="29">
        <f t="shared" si="0"/>
        <v>5.5992157122668126E-3</v>
      </c>
      <c r="P19" s="29">
        <f t="shared" si="0"/>
        <v>0</v>
      </c>
    </row>
    <row r="20" spans="1:16" x14ac:dyDescent="0.2">
      <c r="A20" s="1" t="s">
        <v>14</v>
      </c>
      <c r="B20" s="1">
        <v>2037</v>
      </c>
      <c r="C20" s="28">
        <v>5.3</v>
      </c>
      <c r="D20" s="28"/>
      <c r="E20" s="29">
        <f t="shared" si="1"/>
        <v>0</v>
      </c>
      <c r="F20" s="29">
        <f t="shared" si="1"/>
        <v>3.0931611122420523E-2</v>
      </c>
      <c r="G20" s="29">
        <f t="shared" si="1"/>
        <v>0.63340689593352284</v>
      </c>
      <c r="H20" s="29">
        <f t="shared" si="1"/>
        <v>1.18097639609996</v>
      </c>
      <c r="I20" s="29">
        <f t="shared" si="1"/>
        <v>1.3906476896871494</v>
      </c>
      <c r="J20" s="29">
        <f t="shared" si="1"/>
        <v>1.4946067506122238</v>
      </c>
      <c r="K20" s="29">
        <f t="shared" si="1"/>
        <v>1.7242784673431906</v>
      </c>
      <c r="L20" s="29">
        <f t="shared" si="1"/>
        <v>1.3748423259798896</v>
      </c>
      <c r="M20" s="29">
        <f t="shared" si="1"/>
        <v>0.82828961253809008</v>
      </c>
      <c r="N20" s="29">
        <f t="shared" si="1"/>
        <v>0.34698752450400056</v>
      </c>
      <c r="O20" s="29">
        <f t="shared" si="1"/>
        <v>6.1824673489612719E-3</v>
      </c>
      <c r="P20" s="29">
        <f t="shared" si="1"/>
        <v>0</v>
      </c>
    </row>
    <row r="21" spans="1:16" x14ac:dyDescent="0.2">
      <c r="A21" s="1" t="s">
        <v>14</v>
      </c>
      <c r="B21" s="1">
        <v>2038</v>
      </c>
      <c r="C21" s="28">
        <v>5.9</v>
      </c>
      <c r="D21" s="28"/>
      <c r="E21" s="29">
        <f t="shared" ref="E21:P28" si="2">$C21*E$2</f>
        <v>0</v>
      </c>
      <c r="F21" s="29">
        <f t="shared" si="2"/>
        <v>3.4433302947600206E-2</v>
      </c>
      <c r="G21" s="29">
        <f t="shared" si="2"/>
        <v>0.70511333698260092</v>
      </c>
      <c r="H21" s="29">
        <f t="shared" si="2"/>
        <v>1.3146718371678801</v>
      </c>
      <c r="I21" s="29">
        <f t="shared" si="2"/>
        <v>1.5480795036139967</v>
      </c>
      <c r="J21" s="29">
        <f t="shared" si="2"/>
        <v>1.6638075148324758</v>
      </c>
      <c r="K21" s="29">
        <f t="shared" si="2"/>
        <v>1.9194798032688349</v>
      </c>
      <c r="L21" s="29">
        <f t="shared" si="2"/>
        <v>1.5304848534493112</v>
      </c>
      <c r="M21" s="29">
        <f t="shared" si="2"/>
        <v>0.92205824791976077</v>
      </c>
      <c r="N21" s="29">
        <f t="shared" si="2"/>
        <v>0.3862691310516233</v>
      </c>
      <c r="O21" s="29">
        <f t="shared" si="2"/>
        <v>6.8823693129946243E-3</v>
      </c>
      <c r="P21" s="29">
        <f t="shared" si="2"/>
        <v>0</v>
      </c>
    </row>
    <row r="22" spans="1:16" x14ac:dyDescent="0.2">
      <c r="A22" s="1" t="s">
        <v>14</v>
      </c>
      <c r="B22" s="1">
        <v>2039</v>
      </c>
      <c r="C22" s="28">
        <v>6.5</v>
      </c>
      <c r="D22" s="28"/>
      <c r="E22" s="29">
        <f t="shared" si="2"/>
        <v>0</v>
      </c>
      <c r="F22" s="29">
        <f t="shared" si="2"/>
        <v>3.7934994772779888E-2</v>
      </c>
      <c r="G22" s="29">
        <f t="shared" si="2"/>
        <v>0.7768197780316789</v>
      </c>
      <c r="H22" s="29">
        <f t="shared" si="2"/>
        <v>1.4483672782357999</v>
      </c>
      <c r="I22" s="29">
        <f t="shared" si="2"/>
        <v>1.7055113175408436</v>
      </c>
      <c r="J22" s="29">
        <f t="shared" si="2"/>
        <v>1.8330082790527276</v>
      </c>
      <c r="K22" s="29">
        <f t="shared" si="2"/>
        <v>2.1146811391944791</v>
      </c>
      <c r="L22" s="29">
        <f t="shared" si="2"/>
        <v>1.6861273809187325</v>
      </c>
      <c r="M22" s="29">
        <f t="shared" si="2"/>
        <v>1.0158268833014312</v>
      </c>
      <c r="N22" s="29">
        <f t="shared" si="2"/>
        <v>0.425550737599246</v>
      </c>
      <c r="O22" s="29">
        <f t="shared" si="2"/>
        <v>7.582271277027975E-3</v>
      </c>
      <c r="P22" s="29">
        <f t="shared" si="2"/>
        <v>0</v>
      </c>
    </row>
    <row r="23" spans="1:16" x14ac:dyDescent="0.2">
      <c r="A23" s="1" t="s">
        <v>14</v>
      </c>
      <c r="B23" s="1">
        <v>2040</v>
      </c>
      <c r="C23" s="28">
        <v>7.1</v>
      </c>
      <c r="D23" s="28"/>
      <c r="E23" s="29">
        <f t="shared" si="2"/>
        <v>0</v>
      </c>
      <c r="F23" s="29">
        <f t="shared" si="2"/>
        <v>4.1436686597959564E-2</v>
      </c>
      <c r="G23" s="29">
        <f t="shared" si="2"/>
        <v>0.84852621908075698</v>
      </c>
      <c r="H23" s="29">
        <f t="shared" si="2"/>
        <v>1.58206271930372</v>
      </c>
      <c r="I23" s="29">
        <f t="shared" si="2"/>
        <v>1.8629431314676907</v>
      </c>
      <c r="J23" s="29">
        <f t="shared" si="2"/>
        <v>2.0022090432729791</v>
      </c>
      <c r="K23" s="29">
        <f t="shared" si="2"/>
        <v>2.3098824751201232</v>
      </c>
      <c r="L23" s="29">
        <f t="shared" si="2"/>
        <v>1.841769908388154</v>
      </c>
      <c r="M23" s="29">
        <f t="shared" si="2"/>
        <v>1.1095955186831017</v>
      </c>
      <c r="N23" s="29">
        <f t="shared" si="2"/>
        <v>0.46483234414686864</v>
      </c>
      <c r="O23" s="29">
        <f t="shared" si="2"/>
        <v>8.2821732410613275E-3</v>
      </c>
      <c r="P23" s="29">
        <f t="shared" si="2"/>
        <v>0</v>
      </c>
    </row>
    <row r="24" spans="1:16" x14ac:dyDescent="0.2">
      <c r="A24" s="1" t="s">
        <v>14</v>
      </c>
      <c r="B24" s="1">
        <v>2041</v>
      </c>
      <c r="C24" s="28">
        <v>7.9</v>
      </c>
      <c r="D24" s="28"/>
      <c r="E24" s="29">
        <f t="shared" si="2"/>
        <v>0</v>
      </c>
      <c r="F24" s="29">
        <f t="shared" si="2"/>
        <v>4.6105609031532477E-2</v>
      </c>
      <c r="G24" s="29">
        <f t="shared" si="2"/>
        <v>0.94413480714619447</v>
      </c>
      <c r="H24" s="29">
        <f t="shared" si="2"/>
        <v>1.7603233073942801</v>
      </c>
      <c r="I24" s="29">
        <f t="shared" si="2"/>
        <v>2.0728522167034868</v>
      </c>
      <c r="J24" s="29">
        <f t="shared" si="2"/>
        <v>2.2278100622333148</v>
      </c>
      <c r="K24" s="29">
        <f t="shared" si="2"/>
        <v>2.5701509230209822</v>
      </c>
      <c r="L24" s="29">
        <f t="shared" si="2"/>
        <v>2.0492932783473825</v>
      </c>
      <c r="M24" s="29">
        <f t="shared" si="2"/>
        <v>1.2346203658586627</v>
      </c>
      <c r="N24" s="29">
        <f t="shared" si="2"/>
        <v>0.51720781954369899</v>
      </c>
      <c r="O24" s="29">
        <f t="shared" si="2"/>
        <v>9.2153758597724629E-3</v>
      </c>
      <c r="P24" s="29">
        <f t="shared" si="2"/>
        <v>0</v>
      </c>
    </row>
    <row r="25" spans="1:16" x14ac:dyDescent="0.2">
      <c r="A25" s="1" t="s">
        <v>14</v>
      </c>
      <c r="B25" s="1">
        <v>2042</v>
      </c>
      <c r="C25" s="28">
        <v>8.6999999999999993</v>
      </c>
      <c r="D25" s="28"/>
      <c r="E25" s="29">
        <f t="shared" si="2"/>
        <v>0</v>
      </c>
      <c r="F25" s="29">
        <f t="shared" si="2"/>
        <v>5.0774531465105383E-2</v>
      </c>
      <c r="G25" s="29">
        <f t="shared" si="2"/>
        <v>1.0397433952116317</v>
      </c>
      <c r="H25" s="29">
        <f t="shared" si="2"/>
        <v>1.9385838954848398</v>
      </c>
      <c r="I25" s="29">
        <f t="shared" si="2"/>
        <v>2.2827613019392827</v>
      </c>
      <c r="J25" s="29">
        <f t="shared" si="2"/>
        <v>2.4534110811936505</v>
      </c>
      <c r="K25" s="29">
        <f t="shared" si="2"/>
        <v>2.8304193709218413</v>
      </c>
      <c r="L25" s="29">
        <f t="shared" si="2"/>
        <v>2.2568166483066112</v>
      </c>
      <c r="M25" s="29">
        <f t="shared" si="2"/>
        <v>1.3596452130342234</v>
      </c>
      <c r="N25" s="29">
        <f t="shared" si="2"/>
        <v>0.56958329494052917</v>
      </c>
      <c r="O25" s="29">
        <f t="shared" si="2"/>
        <v>1.0148578478483597E-2</v>
      </c>
      <c r="P25" s="29">
        <f t="shared" si="2"/>
        <v>0</v>
      </c>
    </row>
    <row r="26" spans="1:16" x14ac:dyDescent="0.2">
      <c r="A26" s="1" t="s">
        <v>14</v>
      </c>
      <c r="B26" s="1">
        <v>2043</v>
      </c>
      <c r="C26" s="28">
        <v>9.6</v>
      </c>
      <c r="D26" s="28"/>
      <c r="E26" s="29">
        <f t="shared" si="2"/>
        <v>0</v>
      </c>
      <c r="F26" s="29">
        <f t="shared" si="2"/>
        <v>5.602706920287491E-2</v>
      </c>
      <c r="G26" s="29">
        <f t="shared" si="2"/>
        <v>1.1473030567852489</v>
      </c>
      <c r="H26" s="29">
        <f t="shared" si="2"/>
        <v>2.13912705708672</v>
      </c>
      <c r="I26" s="29">
        <f t="shared" si="2"/>
        <v>2.5189090228295536</v>
      </c>
      <c r="J26" s="29">
        <f t="shared" si="2"/>
        <v>2.7072122275240282</v>
      </c>
      <c r="K26" s="29">
        <f t="shared" si="2"/>
        <v>3.1232213748103077</v>
      </c>
      <c r="L26" s="29">
        <f t="shared" si="2"/>
        <v>2.4902804395107432</v>
      </c>
      <c r="M26" s="29">
        <f t="shared" si="2"/>
        <v>1.5002981661067292</v>
      </c>
      <c r="N26" s="29">
        <f t="shared" si="2"/>
        <v>0.62850570476196321</v>
      </c>
      <c r="O26" s="29">
        <f t="shared" si="2"/>
        <v>1.1198431424533625E-2</v>
      </c>
      <c r="P26" s="29">
        <f t="shared" si="2"/>
        <v>0</v>
      </c>
    </row>
    <row r="27" spans="1:16" x14ac:dyDescent="0.2">
      <c r="A27" s="1" t="s">
        <v>14</v>
      </c>
      <c r="B27" s="1">
        <v>2044</v>
      </c>
      <c r="C27" s="28">
        <v>10.6</v>
      </c>
      <c r="D27" s="28"/>
      <c r="E27" s="29">
        <f t="shared" si="2"/>
        <v>0</v>
      </c>
      <c r="F27" s="29">
        <f t="shared" si="2"/>
        <v>6.1863222244841046E-2</v>
      </c>
      <c r="G27" s="29">
        <f t="shared" si="2"/>
        <v>1.2668137918670457</v>
      </c>
      <c r="H27" s="29">
        <f t="shared" si="2"/>
        <v>2.3619527921999199</v>
      </c>
      <c r="I27" s="29">
        <f t="shared" si="2"/>
        <v>2.7812953793742987</v>
      </c>
      <c r="J27" s="29">
        <f t="shared" si="2"/>
        <v>2.9892135012244476</v>
      </c>
      <c r="K27" s="29">
        <f t="shared" si="2"/>
        <v>3.4485569346863811</v>
      </c>
      <c r="L27" s="29">
        <f t="shared" si="2"/>
        <v>2.7496846519597793</v>
      </c>
      <c r="M27" s="29">
        <f t="shared" si="2"/>
        <v>1.6565792250761802</v>
      </c>
      <c r="N27" s="29">
        <f t="shared" si="2"/>
        <v>0.69397504900800111</v>
      </c>
      <c r="O27" s="29">
        <f t="shared" si="2"/>
        <v>1.2364934697922544E-2</v>
      </c>
      <c r="P27" s="29">
        <f t="shared" si="2"/>
        <v>0</v>
      </c>
    </row>
    <row r="28" spans="1:16" x14ac:dyDescent="0.2">
      <c r="A28" s="1" t="s">
        <v>14</v>
      </c>
      <c r="B28" s="1">
        <v>2045</v>
      </c>
      <c r="C28" s="28">
        <v>11.7</v>
      </c>
      <c r="D28" s="28"/>
      <c r="E28" s="29">
        <f t="shared" si="2"/>
        <v>0</v>
      </c>
      <c r="F28" s="29">
        <f t="shared" si="2"/>
        <v>6.8282990591003789E-2</v>
      </c>
      <c r="G28" s="29">
        <f t="shared" si="2"/>
        <v>1.398275600457022</v>
      </c>
      <c r="H28" s="29">
        <f t="shared" si="2"/>
        <v>2.6070611008244398</v>
      </c>
      <c r="I28" s="29">
        <f t="shared" si="2"/>
        <v>3.0699203715735184</v>
      </c>
      <c r="J28" s="29">
        <f>$C28*J$2</f>
        <v>3.2994149022949091</v>
      </c>
      <c r="K28" s="29">
        <f t="shared" si="2"/>
        <v>3.806426050550062</v>
      </c>
      <c r="L28" s="29">
        <f t="shared" si="2"/>
        <v>3.0350292856537182</v>
      </c>
      <c r="M28" s="29">
        <f t="shared" si="2"/>
        <v>1.8284883899425761</v>
      </c>
      <c r="N28" s="29">
        <f t="shared" si="2"/>
        <v>0.76599132767864275</v>
      </c>
      <c r="O28" s="29">
        <f t="shared" si="2"/>
        <v>1.3648088298650355E-2</v>
      </c>
      <c r="P28" s="29">
        <f t="shared" si="2"/>
        <v>0</v>
      </c>
    </row>
    <row r="30" spans="1:16" x14ac:dyDescent="0.2">
      <c r="A3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Energy Forecast- aMW</vt:lpstr>
      <vt:lpstr>Peak Forecast- MW</vt:lpstr>
      <vt:lpstr>Retail Sales (kWh)</vt:lpstr>
      <vt:lpstr>Load Split Percentages</vt:lpstr>
      <vt:lpstr>PHEV</vt:lpstr>
      <vt:lpstr>Customer Rooftop Solar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2020-08-21T17:09:34Z</dcterms:created>
  <dcterms:modified xsi:type="dcterms:W3CDTF">2020-08-31T20:39:55Z</dcterms:modified>
</cp:coreProperties>
</file>